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t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<sst xmlns="http://schemas.openxmlformats.org/spreadsheetml/2006/main" count="819" uniqueCount="473">
  <si>
    <t xml:space="preserve">Recomanacions:</t>
  </si>
  <si>
    <t xml:space="preserve">Adquirir llicencia Windows per equips que no faran servir Linux. S’ha de adquirir una primera llicencia per poder actualitzar a l’última versió de Windows des de la web de Distribució de Software</t>
  </si>
  <si>
    <t xml:space="preserve">Adquirir l’ampliació d'un any de garantia (a 5 anys en compte de 4) en els equips i els elements addicionals que van integrats a la carcassa, i en els monitors</t>
  </si>
  <si>
    <t xml:space="preserve">Els camps marcats en blau són els únics editables</t>
  </si>
  <si>
    <t xml:space="preserve">Equip portàtil - Modalitat 1 – Mida Gran (15,6” – 2Kg)</t>
  </si>
  <si>
    <t xml:space="preserve">Quantitat</t>
  </si>
  <si>
    <t xml:space="preserve">PUNT INFORMÀTIC</t>
  </si>
  <si>
    <t xml:space="preserve">Cost</t>
  </si>
  <si>
    <t xml:space="preserve">SEMIC</t>
  </si>
  <si>
    <t xml:space="preserve">SISTEMES ORG</t>
  </si>
  <si>
    <t xml:space="preserve">APD</t>
  </si>
  <si>
    <t xml:space="preserve">SEIDOR</t>
  </si>
  <si>
    <t xml:space="preserve">Marca</t>
  </si>
  <si>
    <t xml:space="preserve">DELL </t>
  </si>
  <si>
    <t xml:space="preserve">HP Inc</t>
  </si>
  <si>
    <t xml:space="preserve">LENOVO</t>
  </si>
  <si>
    <t xml:space="preserve">Acer</t>
  </si>
  <si>
    <t xml:space="preserve">Model</t>
  </si>
  <si>
    <t xml:space="preserve">Latitude 5550</t>
  </si>
  <si>
    <t xml:space="preserve">HP EliteBook 650 G10</t>
  </si>
  <si>
    <t xml:space="preserve">THINKPAD L15 G4</t>
  </si>
  <si>
    <t xml:space="preserve">TMP216-51</t>
  </si>
  <si>
    <r>
      <rPr>
        <sz val="8"/>
        <rFont val="Times New Roman"/>
        <family val="1"/>
        <charset val="1"/>
      </rPr>
      <t xml:space="preserve">Processador: </t>
    </r>
    <r>
      <rPr>
        <sz val="8"/>
        <color rgb="FF000000"/>
        <rFont val="Times New Roman"/>
        <family val="1"/>
        <charset val="1"/>
      </rPr>
      <t xml:space="preserve">Processador multi-nucli de 64 bits, amb un mínim de 4 nuclis, amb una puntuació mínima en el CPU Benchmark de PassMark de 12.500 i una data de comercialització no superior als 18 mesos</t>
    </r>
  </si>
  <si>
    <t xml:space="preserve">Intel i5-1345U</t>
  </si>
  <si>
    <t xml:space="preserve">Intel i5-1335U</t>
  </si>
  <si>
    <t xml:space="preserve">Intel Core i3-1315U</t>
  </si>
  <si>
    <t xml:space="preserve">Intel Core i3-1315U / PassMark 12,938</t>
  </si>
  <si>
    <t xml:space="preserve">Memòria</t>
  </si>
  <si>
    <t xml:space="preserve">RAM instal·lada 8GB</t>
  </si>
  <si>
    <t xml:space="preserve">8 Gb x 1 DDR4 3200 single channel</t>
  </si>
  <si>
    <t xml:space="preserve">8 GB</t>
  </si>
  <si>
    <t xml:space="preserve">1 x 8 Gb</t>
  </si>
  <si>
    <t xml:space="preserve">8GB</t>
  </si>
  <si>
    <t xml:space="preserve">Disposició RAM (Bancs)</t>
  </si>
  <si>
    <t xml:space="preserve">1 x 8GB</t>
  </si>
  <si>
    <t xml:space="preserve"> Dual-channel DDR4 SDRAM support,</t>
  </si>
  <si>
    <t xml:space="preserve">Memòria RAM Tipus DDR4-3200 o superior</t>
  </si>
  <si>
    <t xml:space="preserve">DDR4 3200</t>
  </si>
  <si>
    <t xml:space="preserve">DDR4-3200</t>
  </si>
  <si>
    <t xml:space="preserve">Memory Frequency : Up to 3200 MT/s</t>
  </si>
  <si>
    <t xml:space="preserve">Memòria RAM Bancs disponibles</t>
  </si>
  <si>
    <t xml:space="preserve">Memòria RAM Màxima 32GB</t>
  </si>
  <si>
    <t xml:space="preserve">64 Gb</t>
  </si>
  <si>
    <t xml:space="preserve">64 GB</t>
  </si>
  <si>
    <t xml:space="preserve">32GB</t>
  </si>
  <si>
    <t xml:space="preserve">Disc DUR (HD)</t>
  </si>
  <si>
    <t xml:space="preserve">HD Marca</t>
  </si>
  <si>
    <t xml:space="preserve">westen digital, maxtor, Seagate o equivalente</t>
  </si>
  <si>
    <t xml:space="preserve">HP</t>
  </si>
  <si>
    <t xml:space="preserve">LENOVO </t>
  </si>
  <si>
    <t xml:space="preserve">MICRON  / WESTERN DIGITAL / KIGSTON</t>
  </si>
  <si>
    <t xml:space="preserve">HD Model</t>
  </si>
  <si>
    <t xml:space="preserve">PCIe GEN4</t>
  </si>
  <si>
    <t xml:space="preserve">DEPENDE DE LA MARCA</t>
  </si>
  <si>
    <t xml:space="preserve">HD Capacitat 256 GB</t>
  </si>
  <si>
    <t xml:space="preserve">256 GB</t>
  </si>
  <si>
    <t xml:space="preserve">256GB </t>
  </si>
  <si>
    <t xml:space="preserve">HD Tipus SSD M2 NVMe</t>
  </si>
  <si>
    <t xml:space="preserve">SSD M2 NVMe</t>
  </si>
  <si>
    <t xml:space="preserve">M.2 2242 SSD</t>
  </si>
  <si>
    <t xml:space="preserve">SSD M2 NVMe PCIe Gen4 x4</t>
  </si>
  <si>
    <t xml:space="preserve">HD Velocitat de transferència</t>
  </si>
  <si>
    <t xml:space="preserve">32 GB/s</t>
  </si>
  <si>
    <t xml:space="preserve">2000 Mb/s de lectura y 900 Mb/s de escritura</t>
  </si>
  <si>
    <t xml:space="preserve">PCIe 4.0 x4</t>
  </si>
  <si>
    <t xml:space="preserve">Pantalla</t>
  </si>
  <si>
    <t xml:space="preserve">Mida 15,6" o 16"</t>
  </si>
  <si>
    <t xml:space="preserve">15,6"</t>
  </si>
  <si>
    <t xml:space="preserve">15.6"</t>
  </si>
  <si>
    <t xml:space="preserve">16"</t>
  </si>
  <si>
    <t xml:space="preserve">Resolució Màx 1920x1080</t>
  </si>
  <si>
    <t xml:space="preserve">1920x1080</t>
  </si>
  <si>
    <t xml:space="preserve">FHD (1920x1080)</t>
  </si>
  <si>
    <t xml:space="preserve">1920x1200</t>
  </si>
  <si>
    <t xml:space="preserve">Compatible amb DirectX</t>
  </si>
  <si>
    <t xml:space="preserve">Sí</t>
  </si>
  <si>
    <t xml:space="preserve">SI</t>
  </si>
  <si>
    <t xml:space="preserve">Compatible amb OpenGL</t>
  </si>
  <si>
    <t xml:space="preserve">Lluminositat (nits)</t>
  </si>
  <si>
    <t xml:space="preserve">250 nits</t>
  </si>
  <si>
    <t xml:space="preserve">250 Nits</t>
  </si>
  <si>
    <t xml:space="preserve">Targeta de so</t>
  </si>
  <si>
    <t xml:space="preserve">Realtek</t>
  </si>
  <si>
    <t xml:space="preserve">Realtek </t>
  </si>
  <si>
    <t xml:space="preserve">Realtek® </t>
  </si>
  <si>
    <t xml:space="preserve"> Realtek</t>
  </si>
  <si>
    <t xml:space="preserve">Waves</t>
  </si>
  <si>
    <t xml:space="preserve">ALC3247</t>
  </si>
  <si>
    <t xml:space="preserve">ALC3287 codec</t>
  </si>
  <si>
    <t xml:space="preserve">Realtek ALC256M-CG (HDA)</t>
  </si>
  <si>
    <t xml:space="preserve">Integrada placa base (Sí/No)</t>
  </si>
  <si>
    <t xml:space="preserve">Targeta de xarxa</t>
  </si>
  <si>
    <t xml:space="preserve">Intel </t>
  </si>
  <si>
    <t xml:space="preserve">Intel</t>
  </si>
  <si>
    <t xml:space="preserve">Intel /  Realtek </t>
  </si>
  <si>
    <t xml:space="preserve">AX211 </t>
  </si>
  <si>
    <t xml:space="preserve">Intel® I219-LM 1 Gigabit Network Connection LOM (vPro) </t>
  </si>
  <si>
    <t xml:space="preserve">I219-V</t>
  </si>
  <si>
    <t xml:space="preserve">Intel® Wi-Fi 6E AX211 / Realtek RTL8111K</t>
  </si>
  <si>
    <t xml:space="preserve">Wake-on-LAN</t>
  </si>
  <si>
    <t xml:space="preserve">SI (LAN)</t>
  </si>
  <si>
    <t xml:space="preserve">PXE</t>
  </si>
  <si>
    <t xml:space="preserve">Si </t>
  </si>
  <si>
    <t xml:space="preserve">Autosense</t>
  </si>
  <si>
    <t xml:space="preserve">Si</t>
  </si>
  <si>
    <t xml:space="preserve">Connectivitat 10/100/1000. Amb connector RJ45 integrat</t>
  </si>
  <si>
    <t xml:space="preserve">10/100/1000. Amb connector RJ45 integrat. </t>
  </si>
  <si>
    <t xml:space="preserve">Ethernet Wireless 802.11 a/b/g/n/ac/ax</t>
  </si>
  <si>
    <t xml:space="preserve">802.11 a/b/g/n/ac/ax</t>
  </si>
  <si>
    <t xml:space="preserve">Intel AX211 Wi-Fi 6E vPro</t>
  </si>
  <si>
    <t xml:space="preserve">Intel Wi-Fi® 6 AX201, 802.11ax 2x2 </t>
  </si>
  <si>
    <t xml:space="preserve">Bluetooth 5.1</t>
  </si>
  <si>
    <t xml:space="preserve">5.3</t>
  </si>
  <si>
    <t xml:space="preserve">5.1</t>
  </si>
  <si>
    <t xml:space="preserve">5.2</t>
  </si>
  <si>
    <t xml:space="preserve">Ports i Connectivitat</t>
  </si>
  <si>
    <t xml:space="preserve">USB totals 3</t>
  </si>
  <si>
    <t xml:space="preserve">USB 3.2 Mínim 1</t>
  </si>
  <si>
    <t xml:space="preserve">1x USB 3.2 Gen 1 + 1x USB 3.2 Gen 1 (Always On)</t>
  </si>
  <si>
    <t xml:space="preserve">1xUSB 3.2 Gen 1, 1xUSB 3.2 Gen 1 featuring power off USB charging</t>
  </si>
  <si>
    <t xml:space="preserve">USB tipus C Mínim 1</t>
  </si>
  <si>
    <t xml:space="preserve">1x USB-C 3.2 Gen 2  + 1x Thunderbolt 4</t>
  </si>
  <si>
    <t xml:space="preserve">1  Thunderbolt™ 4</t>
  </si>
  <si>
    <t xml:space="preserve">Auriculars i micròfon frontal</t>
  </si>
  <si>
    <t xml:space="preserve">1x Headphone / microphone combo jack (3.5mm)</t>
  </si>
  <si>
    <t xml:space="preserve">PS2</t>
  </si>
  <si>
    <t xml:space="preserve">No</t>
  </si>
  <si>
    <t xml:space="preserve">NO</t>
  </si>
  <si>
    <t xml:space="preserve">RJ-45 per xarxa amb connector RJ45 integrat</t>
  </si>
  <si>
    <t xml:space="preserve">Slots PCI (nombre i tipus)</t>
  </si>
  <si>
    <t xml:space="preserve">PCIe NVMe</t>
  </si>
  <si>
    <t xml:space="preserve">Vídeo digital 1 port HDM, DP o DVI</t>
  </si>
  <si>
    <t xml:space="preserve">1 HDMI</t>
  </si>
  <si>
    <t xml:space="preserve">1 HDMI 2.1; 1 USB-C; 1 Thunderbolt 4</t>
  </si>
  <si>
    <t xml:space="preserve">1x HDMI 2.1, fins 4K/60Hz</t>
  </si>
  <si>
    <t xml:space="preserve">1x HDMI® 2.1 port with HDCP support</t>
  </si>
  <si>
    <t xml:space="preserve">Lector de targetes</t>
  </si>
  <si>
    <t xml:space="preserve">Lector targetes certificat CATCert integrat</t>
  </si>
  <si>
    <t xml:space="preserve">Integrat</t>
  </si>
  <si>
    <t xml:space="preserve">Càmera WEB</t>
  </si>
  <si>
    <t xml:space="preserve">Càmera WEB Integrada. Amb resolució mínima FHD 1080p</t>
  </si>
  <si>
    <t xml:space="preserve">Integrada. Amb resolució  FHD 1920x1080</t>
  </si>
  <si>
    <t xml:space="preserve">FHD 1080p, amb tapa seguretat</t>
  </si>
  <si>
    <t xml:space="preserve">USB FHD camera + IR camera</t>
  </si>
  <si>
    <t xml:space="preserve">Teclat</t>
  </si>
  <si>
    <t xml:space="preserve">Teclat espanyol o anglès US International a petició de la universitat i sense increment de cost</t>
  </si>
  <si>
    <t xml:space="preserve">Pes</t>
  </si>
  <si>
    <t xml:space="preserve">Pes amb bateries (mínim 3 cel·les) Màxim 2 Kg</t>
  </si>
  <si>
    <t xml:space="preserve">1,78 kg</t>
  </si>
  <si>
    <t xml:space="preserve">1,77 Kg</t>
  </si>
  <si>
    <t xml:space="preserve"> 1.87 kg</t>
  </si>
  <si>
    <t xml:space="preserve">Software</t>
  </si>
  <si>
    <t xml:space="preserve">Compatibilitat SO Windows: Microsoft Windows 11 Home OEM</t>
  </si>
  <si>
    <t xml:space="preserve">Microsoft Windows 11 Pro/Enterprise/Educació</t>
  </si>
  <si>
    <t xml:space="preserve">Compatibilitat SO Windows: Microsoft Windows 11 Pro OEM</t>
  </si>
  <si>
    <t xml:space="preserve">Ubuntu  22.04 certificats, Debian compatible</t>
  </si>
  <si>
    <t xml:space="preserve">Ubuntu 22 i Debian 11</t>
  </si>
  <si>
    <t xml:space="preserve">Compatibilitat SO Linux: Ubuntu 22 i Debian 11</t>
  </si>
  <si>
    <t xml:space="preserve">Altre programari</t>
  </si>
  <si>
    <t xml:space="preserve">Lenovo Vantage -  Per a optimitzar el rendiment de la ordinador i habilitar la protecció de seguretat del seu dispositiu. Amb Vantage , pot ajustar ràpidament la configuració del dispositiu i del sistema, verificar l'estat de la bateria i obtenir seguretat Wi-Fi en línia.</t>
  </si>
  <si>
    <t xml:space="preserve">Altres</t>
  </si>
  <si>
    <t xml:space="preserve">Ranura de seguretat compatible amb bloqueig tipus Kensington</t>
  </si>
  <si>
    <t xml:space="preserve">Ranura de seguretat compatible amb bloqueig tipus Kensington.</t>
  </si>
  <si>
    <t xml:space="preserve">Kensington® Nano Security Slot™, 2.5 x 6 mm</t>
  </si>
  <si>
    <t xml:space="preserve">Amb connector específic per a docking station o connector USB-C</t>
  </si>
  <si>
    <t xml:space="preserve">USB-C</t>
  </si>
  <si>
    <t xml:space="preserve">Sistema de telegestió de UEFI/Firmware: Amb capacitat d'autorecuperació davant d'intrusions o atacs</t>
  </si>
  <si>
    <t xml:space="preserve">Amb capacitat d'autorecuperació davant d'intrusions o atacs</t>
  </si>
  <si>
    <t xml:space="preserve">Vpro Amb capacitat d'autorecuperació davant d'intrusions o atacs</t>
  </si>
  <si>
    <t xml:space="preserve">Nivells de soroll ISO 9296 / 7779</t>
  </si>
  <si>
    <t xml:space="preserve">HD</t>
  </si>
  <si>
    <t xml:space="preserve">Iso 7779</t>
  </si>
  <si>
    <t xml:space="preserve">2,6</t>
  </si>
  <si>
    <t xml:space="preserve">Operació 5,5 db</t>
  </si>
  <si>
    <t xml:space="preserve">Idle 4,8 db</t>
  </si>
  <si>
    <t xml:space="preserve">2,6 db</t>
  </si>
  <si>
    <t xml:space="preserve">MTBF</t>
  </si>
  <si>
    <t xml:space="preserve">103.000 hores</t>
  </si>
  <si>
    <t xml:space="preserve">MTBF = 336.923 horas
Cálculo = 8760 / 0.026 (2.6%)</t>
  </si>
  <si>
    <t xml:space="preserve">Garantia fabricant 4 anys</t>
  </si>
  <si>
    <t xml:space="preserve">4 anys</t>
  </si>
  <si>
    <t xml:space="preserve">4 Anys in situ inclou bateria</t>
  </si>
  <si>
    <t xml:space="preserve">Gama professsional</t>
  </si>
  <si>
    <t xml:space="preserve">Representació, distribució i manteniment EU</t>
  </si>
  <si>
    <t xml:space="preserve">Fabricant criteris mediambientals RD 110/2015 de gestió de residuus electrònics</t>
  </si>
  <si>
    <t xml:space="preserve">Normativa RoHS</t>
  </si>
  <si>
    <t xml:space="preserve">Ampliacions</t>
  </si>
  <si>
    <t xml:space="preserve">OFERT</t>
  </si>
  <si>
    <t xml:space="preserve">Ampliació de memòria RAM</t>
  </si>
  <si>
    <t xml:space="preserve">Ampliació de memòria RAM de 8 GB a 16 GB (DDR4-3200 o superior)</t>
  </si>
  <si>
    <t xml:space="preserve">HP Pasar a 16 GB DDR4</t>
  </si>
  <si>
    <t xml:space="preserve">8 GB DDR4-3200</t>
  </si>
  <si>
    <t xml:space="preserve">Ampliació de memòria RAM de 8 GB a 32 GB (DDR4-3200 o superior)</t>
  </si>
  <si>
    <t xml:space="preserve">HP Pasar a 32 GB DDR4</t>
  </si>
  <si>
    <t xml:space="preserve">32 GB DDR-3200</t>
  </si>
  <si>
    <t xml:space="preserve">Substitució de processador</t>
  </si>
  <si>
    <t xml:space="preserve">Processador multi-nucli de 64 bits, amb un mínim de 6 nuclis, amb una data de comercialització no superior als 18 mesos, i una puntuació mínima al CPU Benchmark de PassMark de 15.000</t>
  </si>
  <si>
    <t xml:space="preserve">Core i5-1335U</t>
  </si>
  <si>
    <t xml:space="preserve">Processador multi-nucli de 64 bits, amb un mínim de 6 nuclis, amb una data de comercialització no superior als 18 mesos, i una puntuació mínima al CPU Benchmark de PassMark de 18.000</t>
  </si>
  <si>
    <t xml:space="preserve">Intel i5-1350P</t>
  </si>
  <si>
    <t xml:space="preserve">Core i7-1360P</t>
  </si>
  <si>
    <t xml:space="preserve">Substitució de disc dur</t>
  </si>
  <si>
    <t xml:space="preserve">Disc Dur mecànic SATA 3 d’1 TB </t>
  </si>
  <si>
    <t xml:space="preserve">HP mecànic SATA 3 d’1 TB </t>
  </si>
  <si>
    <t xml:space="preserve">Lenovo HD 1TB 2.5" SATA 3</t>
  </si>
  <si>
    <t xml:space="preserve">Disc Dur mecànic SATA 3 de 2 TB </t>
  </si>
  <si>
    <t xml:space="preserve">HP mecànic SATA 3 de 2 TB </t>
  </si>
  <si>
    <t xml:space="preserve">Lenovo HD 2TB 2.5" SATA 3</t>
  </si>
  <si>
    <t xml:space="preserve">Disc Dur SSD SATA 3 de 512 GB</t>
  </si>
  <si>
    <t xml:space="preserve">HP SSD SATA 3 de 512 GB</t>
  </si>
  <si>
    <t xml:space="preserve">Lenovo HD 512GB SSD 2.5" SATA 3</t>
  </si>
  <si>
    <t xml:space="preserve">Disc Dur SSD SATA 3 d'1 TB</t>
  </si>
  <si>
    <t xml:space="preserve">HP SSD SATA 3 d'1 TB</t>
  </si>
  <si>
    <t xml:space="preserve">Lenovo HD 1TB SSD 2.5" SATA 3</t>
  </si>
  <si>
    <t xml:space="preserve">Disc Dur SSD M2 SATA de 512 GB </t>
  </si>
  <si>
    <t xml:space="preserve">HP SSD M2 SATA de 512 GB </t>
  </si>
  <si>
    <t xml:space="preserve">Lenovo HD 512GB SSD M.2 PCIe NVMe</t>
  </si>
  <si>
    <t xml:space="preserve">Disc Dur SSD M2 SATA d'1 TB </t>
  </si>
  <si>
    <t xml:space="preserve">HP SSD M2 SATA d'1 TB </t>
  </si>
  <si>
    <t xml:space="preserve">Lenovo HD 1TB SSD M.2 PCIe NVMe</t>
  </si>
  <si>
    <t xml:space="preserve">Disc Dur SSD M2 NVMe de 512 GB </t>
  </si>
  <si>
    <t xml:space="preserve">HP SSD M2 NVMe de 512 GB </t>
  </si>
  <si>
    <t xml:space="preserve">Lenovo - lenovo</t>
  </si>
  <si>
    <t xml:space="preserve">Disc Dur SSD M2 NVMe d'1 TB </t>
  </si>
  <si>
    <t xml:space="preserve">HP SSD M2 NVMe d'1 TB </t>
  </si>
  <si>
    <t xml:space="preserve">Subministrament disc dur extern</t>
  </si>
  <si>
    <t xml:space="preserve">Disc dur extern d'1 TB</t>
  </si>
  <si>
    <t xml:space="preserve">Toshiba Canvio 1 TB</t>
  </si>
  <si>
    <t xml:space="preserve">WD ELEMENTS WDBUZG0010BBK 1TB USB3.0</t>
  </si>
  <si>
    <t xml:space="preserve">Toshiba Disco Duro Pórtatil Toshiba Canvio Ready HDTP310EK3AA - 2.5" Externo - 1 TB - Negro - USB 3.2 (Gen 1)</t>
  </si>
  <si>
    <t xml:space="preserve">Disc dur extern de 2 TB</t>
  </si>
  <si>
    <t xml:space="preserve">Toshiba Canvio 2 TB</t>
  </si>
  <si>
    <t xml:space="preserve">WD ELEMENTS WDBU6Y0020BBK 2TB USB3.0</t>
  </si>
  <si>
    <t xml:space="preserve">Toshiba Disco Duro Pórtatil Toshiba Canvio Ready HDTP320EK3AA - 2.5" Externo - 2 TB - Negro - USB 3.2 (Gen 1)</t>
  </si>
  <si>
    <t xml:space="preserve">Subministrament de monitor</t>
  </si>
  <si>
    <t xml:space="preserve">Monitor de 21,5'' sense multimèdia (opcional)</t>
  </si>
  <si>
    <t xml:space="preserve"> - </t>
  </si>
  <si>
    <t xml:space="preserve">LENOVO THINKVISION T22v-20
250 Nits</t>
  </si>
  <si>
    <t xml:space="preserve">Monitor de 21,5'' amb altaveus (opcional)</t>
  </si>
  <si>
    <t xml:space="preserve">PHILPS 221B8LJEB/00 - 250</t>
  </si>
  <si>
    <t xml:space="preserve">LENOVO THINKVISION E22-30
250 Nits</t>
  </si>
  <si>
    <t xml:space="preserve">PHILIPS 221B8LJEB/00 - luminosidad 0</t>
  </si>
  <si>
    <t xml:space="preserve">Monitor de 21,5'' amb multimèdia (opcional)</t>
  </si>
  <si>
    <t xml:space="preserve">HP E22 G5 - 250</t>
  </si>
  <si>
    <t xml:space="preserve">SAMSUNG LF22T450FQRXEN - luminosidad 250</t>
  </si>
  <si>
    <t xml:space="preserve">Monitor de 24'' sense multimèdia</t>
  </si>
  <si>
    <t xml:space="preserve">DELL C2423H, 250 nits</t>
  </si>
  <si>
    <t xml:space="preserve">HP EliteDisplay E24mv G4 - 250</t>
  </si>
  <si>
    <t xml:space="preserve">LENOVO THINKVISION T24v-30
250 Nits</t>
  </si>
  <si>
    <t xml:space="preserve">PHILIPS 242B1H/00 - luminosidad 300</t>
  </si>
  <si>
    <t xml:space="preserve">Monitor de 24'' amb altaveus</t>
  </si>
  <si>
    <t xml:space="preserve">DELL P2422H + SB521A, 250 nits</t>
  </si>
  <si>
    <t xml:space="preserve">PHILIPS 242S1AE/00 - 300</t>
  </si>
  <si>
    <t xml:space="preserve">LENOVO THINKVISION E24-30
250 Nits</t>
  </si>
  <si>
    <t xml:space="preserve">PHILIPS 242S1AE/00 - luminosidad 300</t>
  </si>
  <si>
    <t xml:space="preserve">Monitor de 24'' amb multimèdia</t>
  </si>
  <si>
    <t xml:space="preserve">DELL P2422H, 250 nits</t>
  </si>
  <si>
    <t xml:space="preserve">HP E24 G5 - 250</t>
  </si>
  <si>
    <t xml:space="preserve">SAMSUNG LF24T450FQRXEN - luminosidad 250</t>
  </si>
  <si>
    <t xml:space="preserve">Monitor de 24'' amb concentrador de ports sense multimèdia</t>
  </si>
  <si>
    <t xml:space="preserve">DELL C2422HE, 250 nits</t>
  </si>
  <si>
    <t xml:space="preserve">HP EliteDisplay E24m G4 - 300</t>
  </si>
  <si>
    <t xml:space="preserve">LENOVO THINKVISION T24mv-30
300 Nits</t>
  </si>
  <si>
    <t xml:space="preserve">AOC 24P3CW - luminosidad 300</t>
  </si>
  <si>
    <t xml:space="preserve">Monitor de 24'' amb concentrador de ports amb altaveus</t>
  </si>
  <si>
    <t xml:space="preserve">Viewsonic  VG2456, 250 nits</t>
  </si>
  <si>
    <t xml:space="preserve">AOC 24P3CV - 300</t>
  </si>
  <si>
    <t xml:space="preserve">AOC 24P3CV - luminosidad 300</t>
  </si>
  <si>
    <t xml:space="preserve">Monitor de 24'' amb concentrador de ports amb multimèdia</t>
  </si>
  <si>
    <t xml:space="preserve">HP EliteDisplay E24u G5 - 250</t>
  </si>
  <si>
    <t xml:space="preserve">SAMSUNG LS27A600UUUXEN - luminosidad 300</t>
  </si>
  <si>
    <t xml:space="preserve">Monitor de 27'' sense multimèdia</t>
  </si>
  <si>
    <t xml:space="preserve">DELL C2723H, 300 nits</t>
  </si>
  <si>
    <t xml:space="preserve">PHILIPS 272S1MH/00 - 300</t>
  </si>
  <si>
    <t xml:space="preserve">LENOVO THINKVISION T27hv-30
300 Nits</t>
  </si>
  <si>
    <t xml:space="preserve">PHILIPS 272S1MH/00 - luminosidad 300</t>
  </si>
  <si>
    <t xml:space="preserve">Monitor de 27'' amb altaveus</t>
  </si>
  <si>
    <t xml:space="preserve">DELL P2722H + SB521A , 300 nits</t>
  </si>
  <si>
    <t xml:space="preserve">PHILIPS 272S1AE/00 - 300</t>
  </si>
  <si>
    <t xml:space="preserve">LENOVO THINKVISION E27q-20
350 Nits</t>
  </si>
  <si>
    <t xml:space="preserve">IIYAMA XUB2793HSU-B6 - luminosidad 250</t>
  </si>
  <si>
    <t xml:space="preserve">Monitor de 27'' amb multimèdia</t>
  </si>
  <si>
    <t xml:space="preserve">DELL P2722H, 300 nits</t>
  </si>
  <si>
    <t xml:space="preserve">HP E27 G5 - 300</t>
  </si>
  <si>
    <t xml:space="preserve">LENOVO THINKVISION T27i-30
300 Nits</t>
  </si>
  <si>
    <t xml:space="preserve">SAMSUNG LF27T450FQRXEN - luminosidad 250</t>
  </si>
  <si>
    <t xml:space="preserve">Monitor de 27'' amb concentrador de ports sense multimèdia</t>
  </si>
  <si>
    <t xml:space="preserve">DELL C2722DE, 250 nits</t>
  </si>
  <si>
    <t xml:space="preserve">AOC Q27P3CW - 350</t>
  </si>
  <si>
    <t xml:space="preserve">LENOVO THINKVISION P27h-30  + MC60 + MS30
350 Nits</t>
  </si>
  <si>
    <t xml:space="preserve">AOC Q27P3CW - luminosidad 350</t>
  </si>
  <si>
    <t xml:space="preserve">Monitor de 27'' amb concentrador de ports amb altaveus</t>
  </si>
  <si>
    <t xml:space="preserve">DELL P2723D+ SB521A, 350 nits</t>
  </si>
  <si>
    <t xml:space="preserve">PHILIPS 273S1/00 - 300</t>
  </si>
  <si>
    <t xml:space="preserve">LENOVO THINKVISION P27h-30  + MS30
350 Nits</t>
  </si>
  <si>
    <t xml:space="preserve">PHILIPS 273S1/00 - luminosidad 300</t>
  </si>
  <si>
    <t xml:space="preserve">Monitor de 27'' amb concentrador de ports amb multimèdia</t>
  </si>
  <si>
    <t xml:space="preserve">DELL P2723D, 350 nits</t>
  </si>
  <si>
    <t xml:space="preserve">LENOVO THINKVISION P27h-30
350 Nits</t>
  </si>
  <si>
    <t xml:space="preserve">SAMSUNG LS27A600UUUXEN  - luminosidad 300</t>
  </si>
  <si>
    <t xml:space="preserve">Monitor de 27'' amb resolució 2K sense multimèdia</t>
  </si>
  <si>
    <t xml:space="preserve">Philips 275B1H/00 - 350</t>
  </si>
  <si>
    <t xml:space="preserve">Philips 275B1H/00 - luminosidad 300</t>
  </si>
  <si>
    <t xml:space="preserve">Monitor de 27'' amb resolució 2K i altaveus</t>
  </si>
  <si>
    <t xml:space="preserve">PHILIPs 275S1AE/00 - 300</t>
  </si>
  <si>
    <t xml:space="preserve">LENOVO THINKVISION P27h-20
350 Nits</t>
  </si>
  <si>
    <t xml:space="preserve">PHILIPs 275S1AE/00 - luminosidad 300</t>
  </si>
  <si>
    <t xml:space="preserve">Monitor de 27'' amb resolució 2K i multimèdia</t>
  </si>
  <si>
    <t xml:space="preserve">HP E27q G5 - 350</t>
  </si>
  <si>
    <t xml:space="preserve">SAMSUNG LS27A600NAUXEN - luminosidad 300</t>
  </si>
  <si>
    <t xml:space="preserve">Monitor de 27'' amb resolució 2K amb concentrador de ports i sense multimèdia</t>
  </si>
  <si>
    <t xml:space="preserve">HP E27m G4 - 300</t>
  </si>
  <si>
    <t xml:space="preserve">Monitor de 27'' amb resolució 2K, amb concentrador de ports i altaveus</t>
  </si>
  <si>
    <t xml:space="preserve">AOC Q27P3CV - 350</t>
  </si>
  <si>
    <t xml:space="preserve">AOC Q27P3CV - luminosidad 350</t>
  </si>
  <si>
    <t xml:space="preserve">Monitor de 27'' amb resolució 2K, amb concentrador de ports i multimèdia</t>
  </si>
  <si>
    <t xml:space="preserve">HP EliteDisplay E27u G5 - 350</t>
  </si>
  <si>
    <t xml:space="preserve">Monitor de 27'' amb resolució 4K sense multimèdia</t>
  </si>
  <si>
    <t xml:space="preserve">AOC Q27P3CW, 350 nits</t>
  </si>
  <si>
    <t xml:space="preserve">PHILIPS 329P1H/00 - 350</t>
  </si>
  <si>
    <t xml:space="preserve">LENOVO THINKVISION T27p-30  + MC60 + MS30
350 Nits</t>
  </si>
  <si>
    <t xml:space="preserve">PHILIPS 32P1H/00 - luminosidad 350</t>
  </si>
  <si>
    <t xml:space="preserve">Monitor de 27'' amb resolució 4K i altaveus</t>
  </si>
  <si>
    <t xml:space="preserve">DELL P2723QE+ SB521A, 350 nits</t>
  </si>
  <si>
    <t xml:space="preserve">PHILIPS 278B1/00 - 350</t>
  </si>
  <si>
    <t xml:space="preserve">LENOVO THINKVISION E28u-20
300 Nits</t>
  </si>
  <si>
    <t xml:space="preserve">PHILIPS 278B1/00 - luminosidad 350</t>
  </si>
  <si>
    <t xml:space="preserve">Monitor de 27'' amb resolució 4K i multimèdia</t>
  </si>
  <si>
    <t xml:space="preserve">DELL P2723QE, 350 nits</t>
  </si>
  <si>
    <t xml:space="preserve">SAMSUNG LS27A800NMPXEN - luminosidad 300</t>
  </si>
  <si>
    <t xml:space="preserve">Monitor de 27'' amb resolució 4K, amb concentrador de ports i sense multimèdia</t>
  </si>
  <si>
    <t xml:space="preserve">DELL P2723QE+ SB521A+Logitech-cámara de vídeo C270i, 350 nits</t>
  </si>
  <si>
    <t xml:space="preserve">PHILIPS 329P1H/00 - luminosidad 350</t>
  </si>
  <si>
    <t xml:space="preserve">Monitor de 27'' amb resolució 4K, amb concentrador de ports i altaveus</t>
  </si>
  <si>
    <t xml:space="preserve">DELL P2723QE  + SB521A , 350 nits</t>
  </si>
  <si>
    <t xml:space="preserve">PHILIPS 279P1/00 - 350</t>
  </si>
  <si>
    <t xml:space="preserve">LENOVO THINKVISION T27p-30 + MS30
350 Nits</t>
  </si>
  <si>
    <t xml:space="preserve">PHILIPS 279P1/00 - luminosidad 350</t>
  </si>
  <si>
    <t xml:space="preserve">Monitor de 27'' amb resolució 4K, amb concentrador de ports i multimèdia</t>
  </si>
  <si>
    <t xml:space="preserve">LENOVO THINKVISION T27p-30
350 Nits</t>
  </si>
  <si>
    <t xml:space="preserve">SAMSUNG LS27B800PXPXEN - luminosidad 350</t>
  </si>
  <si>
    <t xml:space="preserve">Monitor de 32'' amb resolució 2K sense multimèdia</t>
  </si>
  <si>
    <t xml:space="preserve">Philips P-line 326P1H, 350 nits</t>
  </si>
  <si>
    <t xml:space="preserve">AOC CU34V5CW/BK - 300</t>
  </si>
  <si>
    <t xml:space="preserve">LENOVO THINKVISION T32h-30 + MC60 + MS30
350 Nits</t>
  </si>
  <si>
    <t xml:space="preserve">AOC CU34V5CW/BK - luminosidad 300</t>
  </si>
  <si>
    <t xml:space="preserve">Monitor de 32'' amb resolució 2K i altaveus</t>
  </si>
  <si>
    <t xml:space="preserve">P3223DE+ SB521A , 350 nits</t>
  </si>
  <si>
    <t xml:space="preserve">PHILIPS 325B1L/00 - 250</t>
  </si>
  <si>
    <t xml:space="preserve">LENOVO THINKVISION T32h-30 + MS30
350 Nits</t>
  </si>
  <si>
    <t xml:space="preserve">ACER CB322QKsemipruzx - luminosidad 350</t>
  </si>
  <si>
    <t xml:space="preserve">Monitor de 32'' amb resolució 2K i multimèdia</t>
  </si>
  <si>
    <t xml:space="preserve">P3223DE, 350 nits</t>
  </si>
  <si>
    <t xml:space="preserve">LENOVO THINKVISION T32h-30
350 Nits</t>
  </si>
  <si>
    <t xml:space="preserve">SAMSUNG LS32A800NMPXEN - luminosidad 300</t>
  </si>
  <si>
    <t xml:space="preserve">Monitor de 32'' amb resolució 4K sense multimèdia</t>
  </si>
  <si>
    <t xml:space="preserve">DELL U3223QZ, 400 nits</t>
  </si>
  <si>
    <t xml:space="preserve">LENOVO THINKVISION T32p-30 + MC60 + MS30
350 Nits</t>
  </si>
  <si>
    <t xml:space="preserve">Monitor de 32'' amb resolució 4K i altaveus</t>
  </si>
  <si>
    <t xml:space="preserve">P3223QE+ SB521A , 350 nits</t>
  </si>
  <si>
    <t xml:space="preserve">PHILIPS 328B1/00 - 350</t>
  </si>
  <si>
    <t xml:space="preserve">LENOVO THINKVISION T32p-30 + MS30
350 Nits</t>
  </si>
  <si>
    <t xml:space="preserve">IIYAMA XB3288UHSU-B5 - luminosidad 300</t>
  </si>
  <si>
    <t xml:space="preserve">Monitor de 32'' amb resolució 4K i multimèdia</t>
  </si>
  <si>
    <t xml:space="preserve">P3223QE, 350 nits</t>
  </si>
  <si>
    <t xml:space="preserve">LENOVO THINKVISION T32p-30
350 Nits</t>
  </si>
  <si>
    <t xml:space="preserve">Subministrament de teclat</t>
  </si>
  <si>
    <t xml:space="preserve">Teclat 1: Teclat espanyol. Connector USB. Amb lector de targeta intel·ligent integrat, compatible amb DNIe i EMV-Advantis-Crypto. Homologat CATCert</t>
  </si>
  <si>
    <t xml:space="preserve">DELL  KB813</t>
  </si>
  <si>
    <t xml:space="preserve">Keyboard HP smartcard</t>
  </si>
  <si>
    <t xml:space="preserve">LENOVO Smartcard Wired Keyboard II </t>
  </si>
  <si>
    <t xml:space="preserve">TECLADO MINILECTOR K EVO USB LECTOR TJ CHIP V.2 BIT4ID P/N: MINILECTOR K EVO V.2</t>
  </si>
  <si>
    <t xml:space="preserve">Lenovo Teclado con cable Smartcard II</t>
  </si>
  <si>
    <t xml:space="preserve">Teclat 2: Teclat espanyol amb connector USB</t>
  </si>
  <si>
    <t xml:space="preserve">DELL  KB216</t>
  </si>
  <si>
    <t xml:space="preserve">Keyboard HP USB</t>
  </si>
  <si>
    <t xml:space="preserve">LENOVO Essential </t>
  </si>
  <si>
    <t xml:space="preserve">Nilox Combo</t>
  </si>
  <si>
    <t xml:space="preserve">Lenovo Essential Teclado con cable</t>
  </si>
  <si>
    <t xml:space="preserve">Teclat 3: Teclat espanyol sense fils</t>
  </si>
  <si>
    <t xml:space="preserve">DELL  KB500</t>
  </si>
  <si>
    <t xml:space="preserve">Keyboard HP inalámbrico</t>
  </si>
  <si>
    <t xml:space="preserve">LENOVO Professional</t>
  </si>
  <si>
    <t xml:space="preserve">COOLBOX TECLADO INALAMBRICO (COO-KTR-02W)</t>
  </si>
  <si>
    <t xml:space="preserve">Lenovo Teclado ProfessionaI inalámbrico</t>
  </si>
  <si>
    <t xml:space="preserve">Teclat 4: Teclat espanyol mecànic amb connector USB</t>
  </si>
  <si>
    <t xml:space="preserve">Logitech G413 TKL SE</t>
  </si>
  <si>
    <t xml:space="preserve">Keyboard HP USB mecánico</t>
  </si>
  <si>
    <t xml:space="preserve">LENOVO Preferred Pro II</t>
  </si>
  <si>
    <t xml:space="preserve">Teclat espanyol mecànic amb connector USB</t>
  </si>
  <si>
    <t xml:space="preserve">Teclado USB Lenovo Preferred Pro II</t>
  </si>
  <si>
    <t xml:space="preserve">Teclat 5: Teclat anglès US International amb connector USB</t>
  </si>
  <si>
    <t xml:space="preserve">Keyboard HP USB US International</t>
  </si>
  <si>
    <t xml:space="preserve">LENOVO Essential keyboard US English</t>
  </si>
  <si>
    <t xml:space="preserve">Teclat GEMBIRD USB Negre EEUU (KB-U-103)</t>
  </si>
  <si>
    <t xml:space="preserve">Lenovo Essential Wired Keyboard (Black) - US English 103P</t>
  </si>
  <si>
    <t xml:space="preserve">Subministrament de ratolí</t>
  </si>
  <si>
    <t xml:space="preserve">Ratolí 1: Ratolí òptic de dos botons i roda/botó i amb connector USB</t>
  </si>
  <si>
    <t xml:space="preserve">DELL  MS116</t>
  </si>
  <si>
    <t xml:space="preserve">Mouse HP USB</t>
  </si>
  <si>
    <t xml:space="preserve">LENOVO ThinkPad Essential Mouse</t>
  </si>
  <si>
    <t xml:space="preserve">RATON OPTICO TRUST USB NEGRO</t>
  </si>
  <si>
    <t xml:space="preserve">Mouse USB Lenovo Essential</t>
  </si>
  <si>
    <t xml:space="preserve">Ratolí 2: Ratolí òptic de dos botons i roda/botó, amb DPI superior a 5.000 i amb connector USB</t>
  </si>
  <si>
    <t xml:space="preserve">AOC GM500</t>
  </si>
  <si>
    <t xml:space="preserve">Mouse HP HyperX USB </t>
  </si>
  <si>
    <t xml:space="preserve">SANDBERG Azazinator Mouse 6400</t>
  </si>
  <si>
    <t xml:space="preserve">Raton Droxio Gaming Itaca 7200dpi USB (GA01495259)</t>
  </si>
  <si>
    <t xml:space="preserve">SPMOUSEPRO - Wired Mouse LINE [SPARCO COLLECTION] </t>
  </si>
  <si>
    <t xml:space="preserve">Ratolí 3: Ratolí òptic de dos botons i roda/botó sense fils</t>
  </si>
  <si>
    <t xml:space="preserve">DELL  WM116</t>
  </si>
  <si>
    <t xml:space="preserve">Mouse HP Wireless</t>
  </si>
  <si>
    <t xml:space="preserve">LENOVO ThinkPad Essential Wireless Mouse</t>
  </si>
  <si>
    <t xml:space="preserve">RATON OPTICO INALAMBRICO GEMBIRD NEGRO</t>
  </si>
  <si>
    <t xml:space="preserve">Mouse inalámbrico ThinkPad Essential</t>
  </si>
  <si>
    <t xml:space="preserve">Subministrament de combo teclat+ratolí</t>
  </si>
  <si>
    <t xml:space="preserve">Combo: Sense fils (bluetooth)</t>
  </si>
  <si>
    <t xml:space="preserve">DELL  KM5221W</t>
  </si>
  <si>
    <t xml:space="preserve">Combo HP teclado y ratón Inalámbrico</t>
  </si>
  <si>
    <t xml:space="preserve">LENOVO Professional Combo </t>
  </si>
  <si>
    <t xml:space="preserve">COMBO COOLBOX TECLADO+RATON INALAMBRICO (COO-KTR-02W)</t>
  </si>
  <si>
    <t xml:space="preserve">Lenovo Professional</t>
  </si>
  <si>
    <t xml:space="preserve">Subministrament d’auriculars amb micròfon</t>
  </si>
  <si>
    <t xml:space="preserve">Auriculars 1: Amb connector USB</t>
  </si>
  <si>
    <t xml:space="preserve">DELL  WH1022</t>
  </si>
  <si>
    <t xml:space="preserve">Poly BLACKWIRE,C3220 USB-A</t>
  </si>
  <si>
    <t xml:space="preserve">POLY BLACKWIRE C3220 </t>
  </si>
  <si>
    <t xml:space="preserve">Sandberg USB Headset Bulk  MPN 825-29</t>
  </si>
  <si>
    <t xml:space="preserve">Lenovo Essential analógicos estéreo </t>
  </si>
  <si>
    <t xml:space="preserve">Auriculars 2: Sense fils (bluetooth)</t>
  </si>
  <si>
    <t xml:space="preserve">DELL  WL5022</t>
  </si>
  <si>
    <t xml:space="preserve">Poly BLACKWIRE,C3225 USB-A</t>
  </si>
  <si>
    <t xml:space="preserve">POLY BLACKWIRE C3225 </t>
  </si>
  <si>
    <t xml:space="preserve">Auriculars amb micròfon amb doble connector USB i jack- Cleyver HC35</t>
  </si>
  <si>
    <t xml:space="preserve">V7 Premium auriculares circumaurales HC701</t>
  </si>
  <si>
    <t xml:space="preserve">Auriculars 3: Sense fils (bluetooth)</t>
  </si>
  <si>
    <t xml:space="preserve">DELL  WL7022</t>
  </si>
  <si>
    <t xml:space="preserve">Poly VOYAGER 4320 UC,V4320 C USB-A,WW</t>
  </si>
  <si>
    <t xml:space="preserve">POLY VOYAGER 4320 UC </t>
  </si>
  <si>
    <t xml:space="preserve">Auriculars amb micròfon sense fils (Bluetooth) Targus AEH104GL</t>
  </si>
  <si>
    <t xml:space="preserve">Lenovo Go Wireless ANC Headset</t>
  </si>
  <si>
    <t xml:space="preserve">Gravadora DVD externa</t>
  </si>
  <si>
    <t xml:space="preserve">Gravadora de DVD-RW externa</t>
  </si>
  <si>
    <t xml:space="preserve">Opcional</t>
  </si>
  <si>
    <t xml:space="preserve">HP externa DVD-Writer ODD </t>
  </si>
  <si>
    <t xml:space="preserve">TRASCEND 8X DVDS-K USB 2.0</t>
  </si>
  <si>
    <t xml:space="preserve">Asus SBW-06D5H-U</t>
  </si>
  <si>
    <t xml:space="preserve">Docking station</t>
  </si>
  <si>
    <t xml:space="preserve">Modalitat 1 (sobretaula) Amb alimentació CC. Hi ha de tenir com a mínim dues sortides de vídeo digital que estiguin a una distància que permeti la connexió de dos monitors diferents a la vegada, un RJ45 de xarxa LAN i 4 ports USB. Ha de permetre mac pass through i seguretat Kessington.</t>
  </si>
  <si>
    <t xml:space="preserve">Dell WD19S 130W</t>
  </si>
  <si>
    <t xml:space="preserve">HP USB-C G5</t>
  </si>
  <si>
    <t xml:space="preserve">LENOVO 40AY0090EU Docking ThinkPad USB-C (2 x DP + 1 x HDMI + 2 x USB-A 2.0 + 3 x USB-A 3.1 + 1 USB-C + 1 x 3.5MM Audio + 1 x Gigabit Ethernet + Kengsinton Lock Slot + Power Adapter 65W)</t>
  </si>
  <si>
    <t xml:space="preserve">Acer USB Type-C DockIII</t>
  </si>
  <si>
    <t xml:space="preserve">LENOVO 40AY0090EU</t>
  </si>
  <si>
    <t xml:space="preserve">Modalitat 2 (viatge) Amb connector específic o USB-C, ha de permetre càrrega de la bateria, i ha de tenir com a mínim una sortida de vídeo digital, un RJ45 de xarxa LAN i 2 ports USB (no s’admetrà replicador de ports).</t>
  </si>
  <si>
    <t xml:space="preserve">Dell DA305</t>
  </si>
  <si>
    <t xml:space="preserve">HP Concentrador multipuerto universal USB-C</t>
  </si>
  <si>
    <t xml:space="preserve">LENOVO 40AU0065EU Mini Dock USB-C 65W (1 x VGA + 1 x HDMI + 1 x USB-A 2.0 + 1 x USB-A 3.1 + 1 USB-C + 1 x 3.5MM Audio + 1 x Gigabit Ethernet + Power Adapter 65W)</t>
  </si>
  <si>
    <t xml:space="preserve">Acer USB Type-12in1 type c</t>
  </si>
  <si>
    <t xml:space="preserve">LENOVO 40AU0065EU</t>
  </si>
  <si>
    <t xml:space="preserve">Serveis</t>
  </si>
  <si>
    <t xml:space="preserve">Posada en marxa de l'equip: La posta en marxa consisteix en la connexió del monitor (si n’hi ha), endollar físicament l’equipament al corrent elèctric i a la xarxa de comunicacions de la Universitat per tal de verificar el correcte funcionament dels components, incloent la configuració de la UEFI i la placa de xarxa</t>
  </si>
  <si>
    <t xml:space="preserve">Tal i com sol.licitat.</t>
  </si>
  <si>
    <t xml:space="preserve">SI. VEURE MEMÒRIA DE SERVEIS</t>
  </si>
  <si>
    <t xml:space="preserve">compleix</t>
  </si>
  <si>
    <t xml:space="preserve">Enviament a domicili (destí dins d'Espanya continental)</t>
  </si>
  <si>
    <t xml:space="preserve">Instal·lació de l'equip: Inclou l’execució dels scripts o procediments d’instal·lació del software, la configuració del compte d’usuari, la petició/assignació de la direcció IP, la configuració del compte de correu de l’usuari i la inclusió al domini de xarxa de la Universitat</t>
  </si>
  <si>
    <t xml:space="preserve">Migració de dades de l'equip: Inclourà el traspàs de la llibreta d’adreces i favorits del navegador, dels correus electrònics, els certificats digitals i el traspàs de carpetes “els meus documents”, “les meves imatges” o similars</t>
  </si>
  <si>
    <t xml:space="preserve">Extensió de garantia per un any addicional (als 4 anys obligatoris de garantia): Extensió del servei de garantia, en les mateixes condicions descrites en el plec, per un any addicional</t>
  </si>
  <si>
    <t xml:space="preserve">Retirada de l'equip antic: Retirada d’equips antics, en un nombre no superior al nombre d’equips objecte de subministrament</t>
  </si>
  <si>
    <t xml:space="preserve">Esborrat certificat de disc dur</t>
  </si>
  <si>
    <t xml:space="preserve">Sota demanda.</t>
  </si>
  <si>
    <t xml:space="preserve">Destrucció certificada de disc dur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</si>
</sst>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* #,##0.00&quot; € &quot;;\-* #,##0.00&quot; € &quot;;* \-#&quot; € &quot;;@\ "/>
    <numFmt numFmtId="166" formatCode="#,##0"/>
    <numFmt numFmtId="167" formatCode="#,##0&quot; €&quot;;[RED]\-#,##0&quot; €&quot;"/>
    <numFmt numFmtId="168" formatCode="#,##0.00&quot; €&quot;;\-#,##0.00&quot; €&quot;"/>
    <numFmt numFmtId="169" formatCode="0%"/>
    <numFmt numFmtId="170" formatCode="#,##0.00\ [$€-403];\-#,##0.00\ [$€-403]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8"/>
      <name val="Times New Roman"/>
      <family val="1"/>
      <charset val="1"/>
    </font>
    <font>
      <sz val="8"/>
      <color rgb="FF000000"/>
      <name val="Times New Roman"/>
      <family val="1"/>
      <charset val="1"/>
    </font>
    <font>
      <b val="true"/>
      <sz val="8"/>
      <color rgb="FF006100"/>
      <name val="Times New Roman"/>
      <family val="1"/>
      <charset val="1"/>
    </font>
    <font>
      <sz val="11"/>
      <color rgb="FF006100"/>
      <name val="Calibri"/>
      <family val="2"/>
      <charset val="1"/>
    </font>
    <font>
      <sz val="8"/>
      <color rgb="FF006100"/>
      <name val="Times New Roman"/>
      <family val="1"/>
      <charset val="1"/>
    </font>
    <font>
      <sz val="8"/>
      <color rgb="FF0000EE"/>
      <name val="Times New Roman"/>
      <family val="1"/>
      <charset val="1"/>
    </font>
    <font>
      <b val="true"/>
      <sz val="8"/>
      <color rgb="FF0000EE"/>
      <name val="Times New Roman"/>
      <family val="1"/>
      <charset val="1"/>
    </font>
    <font>
      <b val="true"/>
      <sz val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DDDDDD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dotted"/>
      <right/>
      <top style="dotted"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/>
      <right style="dotted"/>
      <top style="dotted"/>
      <bottom style="dotted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2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3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" xfId="2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3" xfId="2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4" xfId="2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2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4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1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10" fillId="0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17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0" fillId="2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12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neda 2" xfId="20"/>
    <cellStyle name="Excel Built-in Good" xfId="21"/>
  </cellStyles>
  <dxfs count="1">
    <dxf>
      <font>
        <b val="1"/>
      </font>
      <fill>
        <patternFill>
          <bgColor rgb="FFDDDDDD"/>
        </patternFill>
      </fill>
    </dxf>
  </dxf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5" topLeftCell="B150" activePane="bottomRight" state="frozen"/>
      <selection pane="topLeft" activeCell="A1" activeCellId="0" sqref="A1"/>
      <selection pane="topRight" activeCell="B1" activeCellId="0" sqref="B1"/>
      <selection pane="bottomLeft" activeCell="A150" activeCellId="0" sqref="A150"/>
      <selection pane="bottomRight" activeCell="N157" activeCellId="0" sqref="N15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0.81"/>
    <col collapsed="false" customWidth="true" hidden="false" outlineLevel="0" max="2" min="2" style="2" width="7.65"/>
    <col collapsed="false" customWidth="true" hidden="false" outlineLevel="0" max="3" min="3" style="3" width="22.96"/>
    <col collapsed="false" customWidth="true" hidden="false" outlineLevel="0" max="5" min="4" style="1" width="8.4"/>
    <col collapsed="false" customWidth="true" hidden="false" outlineLevel="0" max="6" min="6" style="3" width="22.96"/>
    <col collapsed="false" customWidth="true" hidden="false" outlineLevel="0" max="8" min="7" style="1" width="8.4"/>
    <col collapsed="false" customWidth="true" hidden="false" outlineLevel="0" max="9" min="9" style="3" width="22.96"/>
    <col collapsed="false" customWidth="true" hidden="false" outlineLevel="0" max="11" min="10" style="1" width="8.4"/>
    <col collapsed="false" customWidth="true" hidden="false" outlineLevel="0" max="12" min="12" style="3" width="22.96"/>
    <col collapsed="false" customWidth="true" hidden="false" outlineLevel="0" max="14" min="13" style="1" width="8.4"/>
    <col collapsed="false" customWidth="true" hidden="false" outlineLevel="0" max="15" min="15" style="3" width="22.96"/>
    <col collapsed="false" customWidth="true" hidden="false" outlineLevel="0" max="17" min="16" style="1" width="8.4"/>
    <col collapsed="false" customWidth="false" hidden="false" outlineLevel="0" max="1023" min="18" style="1" width="11.52"/>
    <col collapsed="false" customWidth="false" hidden="false" outlineLevel="0" max="1024" min="1024" style="4" width="11.52"/>
  </cols>
  <sheetData>
    <row r="1" customFormat="false" ht="12.8" hidden="false" customHeight="false" outlineLevel="0" collapsed="false">
      <c r="A1" s="5" t="s">
        <v>0</v>
      </c>
      <c r="B1" s="6" t="s">
        <v>1</v>
      </c>
      <c r="C1" s="7"/>
      <c r="D1" s="8"/>
      <c r="E1" s="8"/>
      <c r="F1" s="7"/>
      <c r="G1" s="8"/>
      <c r="H1" s="8"/>
      <c r="I1" s="7"/>
      <c r="J1" s="8"/>
      <c r="K1" s="9"/>
      <c r="L1" s="10"/>
      <c r="M1" s="11"/>
      <c r="N1" s="10"/>
      <c r="O1" s="10"/>
      <c r="P1" s="11"/>
      <c r="Q1" s="11"/>
      <c r="S1" s="12"/>
      <c r="T1" s="12"/>
      <c r="U1" s="12"/>
      <c r="V1" s="12"/>
      <c r="W1" s="12"/>
      <c r="X1" s="13"/>
    </row>
    <row r="2" customFormat="false" ht="12.8" hidden="false" customHeight="false" outlineLevel="0" collapsed="false">
      <c r="A2" s="5"/>
      <c r="B2" s="14" t="s">
        <v>2</v>
      </c>
      <c r="C2" s="7"/>
      <c r="D2" s="15"/>
      <c r="E2" s="15"/>
      <c r="F2" s="7"/>
      <c r="G2" s="15"/>
      <c r="H2" s="15"/>
      <c r="I2" s="7"/>
      <c r="J2" s="15"/>
      <c r="K2" s="16"/>
      <c r="L2" s="10"/>
      <c r="M2" s="11"/>
      <c r="N2" s="10"/>
      <c r="O2" s="10"/>
      <c r="P2" s="11"/>
      <c r="Q2" s="11"/>
      <c r="S2" s="12"/>
      <c r="T2" s="12"/>
      <c r="U2" s="12"/>
      <c r="V2" s="12"/>
      <c r="W2" s="12"/>
      <c r="X2" s="13"/>
    </row>
    <row r="3" customFormat="false" ht="12.8" hidden="false" customHeight="false" outlineLevel="0" collapsed="false">
      <c r="A3" s="5"/>
      <c r="B3" s="14"/>
      <c r="C3" s="7"/>
      <c r="D3" s="15"/>
      <c r="E3" s="15"/>
      <c r="F3" s="7"/>
      <c r="G3" s="15"/>
      <c r="H3" s="15"/>
      <c r="I3" s="7"/>
      <c r="J3" s="15"/>
      <c r="K3" s="16"/>
      <c r="L3" s="10"/>
      <c r="M3" s="5"/>
      <c r="N3" s="5"/>
      <c r="O3" s="10"/>
      <c r="P3" s="5"/>
      <c r="Q3" s="5"/>
      <c r="S3" s="12"/>
      <c r="T3" s="12"/>
      <c r="U3" s="12"/>
      <c r="V3" s="12"/>
      <c r="W3" s="12"/>
      <c r="X3" s="13"/>
    </row>
    <row r="4" customFormat="false" ht="12.8" hidden="false" customHeight="true" outlineLevel="0" collapsed="false">
      <c r="A4" s="5"/>
      <c r="B4" s="17" t="s">
        <v>3</v>
      </c>
      <c r="C4" s="7"/>
      <c r="D4" s="18"/>
      <c r="E4" s="18"/>
      <c r="F4" s="7"/>
      <c r="G4" s="18"/>
      <c r="H4" s="18"/>
      <c r="I4" s="7"/>
      <c r="J4" s="18"/>
      <c r="K4" s="19"/>
      <c r="L4" s="10"/>
      <c r="M4" s="5"/>
      <c r="N4" s="5"/>
      <c r="O4" s="10"/>
      <c r="P4" s="5"/>
      <c r="Q4" s="5"/>
      <c r="S4" s="12"/>
      <c r="T4" s="12"/>
      <c r="U4" s="12"/>
      <c r="V4" s="12"/>
      <c r="W4" s="12"/>
      <c r="X4" s="13"/>
    </row>
    <row r="5" customFormat="false" ht="12.8" hidden="false" customHeight="false" outlineLevel="0" collapsed="false">
      <c r="A5" s="5" t="s">
        <v>4</v>
      </c>
      <c r="B5" s="5" t="s">
        <v>5</v>
      </c>
      <c r="C5" s="5" t="s">
        <v>6</v>
      </c>
      <c r="D5" s="5" t="s">
        <v>7</v>
      </c>
      <c r="E5" s="5"/>
      <c r="F5" s="5" t="s">
        <v>8</v>
      </c>
      <c r="G5" s="5" t="s">
        <v>7</v>
      </c>
      <c r="H5" s="5"/>
      <c r="I5" s="5" t="s">
        <v>9</v>
      </c>
      <c r="J5" s="5" t="s">
        <v>7</v>
      </c>
      <c r="K5" s="5"/>
      <c r="L5" s="5" t="s">
        <v>10</v>
      </c>
      <c r="M5" s="5" t="s">
        <v>7</v>
      </c>
      <c r="N5" s="5"/>
      <c r="O5" s="5" t="s">
        <v>11</v>
      </c>
      <c r="P5" s="5" t="s">
        <v>7</v>
      </c>
      <c r="Q5" s="5"/>
      <c r="S5" s="12"/>
      <c r="T5" s="12"/>
      <c r="U5" s="12"/>
      <c r="V5" s="12"/>
      <c r="W5" s="12"/>
      <c r="X5" s="13"/>
    </row>
    <row r="6" s="27" customFormat="true" ht="12.8" hidden="false" customHeight="false" outlineLevel="0" collapsed="false">
      <c r="A6" s="20" t="s">
        <v>12</v>
      </c>
      <c r="B6" s="21" t="n">
        <v>1</v>
      </c>
      <c r="C6" s="22" t="s">
        <v>13</v>
      </c>
      <c r="D6" s="23" t="n">
        <v>538.111111111111</v>
      </c>
      <c r="E6" s="24" t="n">
        <f aca="false">D6*$B6</f>
        <v>538.111111111111</v>
      </c>
      <c r="F6" s="22" t="s">
        <v>14</v>
      </c>
      <c r="G6" s="23" t="n">
        <v>660.58</v>
      </c>
      <c r="H6" s="24" t="n">
        <f aca="false">G6*$B6</f>
        <v>660.58</v>
      </c>
      <c r="I6" s="25" t="s">
        <v>15</v>
      </c>
      <c r="J6" s="23" t="n">
        <v>572.21</v>
      </c>
      <c r="K6" s="24" t="n">
        <f aca="false">J6*$B6</f>
        <v>572.21</v>
      </c>
      <c r="L6" s="26" t="s">
        <v>16</v>
      </c>
      <c r="M6" s="23" t="n">
        <v>420</v>
      </c>
      <c r="N6" s="24" t="n">
        <f aca="false">M6*$B6</f>
        <v>420</v>
      </c>
      <c r="O6" s="26" t="s">
        <v>15</v>
      </c>
      <c r="P6" s="23" t="n">
        <v>552.63</v>
      </c>
      <c r="Q6" s="24" t="n">
        <f aca="false">P6*$B6</f>
        <v>552.63</v>
      </c>
      <c r="S6" s="28"/>
      <c r="T6" s="28"/>
      <c r="U6" s="28"/>
      <c r="V6" s="28"/>
      <c r="W6" s="28"/>
      <c r="X6" s="29"/>
      <c r="AMJ6" s="4"/>
    </row>
    <row r="7" customFormat="false" ht="12.8" hidden="false" customHeight="false" outlineLevel="0" collapsed="false">
      <c r="A7" s="30" t="s">
        <v>17</v>
      </c>
      <c r="B7" s="22"/>
      <c r="C7" s="22" t="s">
        <v>18</v>
      </c>
      <c r="D7" s="22"/>
      <c r="E7" s="22"/>
      <c r="F7" s="22" t="s">
        <v>19</v>
      </c>
      <c r="G7" s="22"/>
      <c r="H7" s="22"/>
      <c r="I7" s="25" t="s">
        <v>20</v>
      </c>
      <c r="J7" s="22"/>
      <c r="K7" s="22"/>
      <c r="L7" s="26" t="s">
        <v>21</v>
      </c>
      <c r="M7" s="26"/>
      <c r="N7" s="26"/>
      <c r="O7" s="26" t="s">
        <v>20</v>
      </c>
      <c r="P7" s="22"/>
      <c r="Q7" s="22"/>
      <c r="S7" s="12"/>
      <c r="T7" s="12"/>
      <c r="U7" s="12"/>
      <c r="V7" s="12"/>
      <c r="W7" s="12"/>
      <c r="X7" s="13"/>
    </row>
    <row r="8" customFormat="false" ht="56.7" hidden="false" customHeight="true" outlineLevel="0" collapsed="false">
      <c r="A8" s="31" t="s">
        <v>22</v>
      </c>
      <c r="B8" s="22"/>
      <c r="C8" s="32" t="s">
        <v>23</v>
      </c>
      <c r="D8" s="32"/>
      <c r="E8" s="32"/>
      <c r="F8" s="32" t="s">
        <v>24</v>
      </c>
      <c r="G8" s="32"/>
      <c r="H8" s="32"/>
      <c r="I8" s="33" t="s">
        <v>25</v>
      </c>
      <c r="J8" s="32"/>
      <c r="K8" s="32"/>
      <c r="L8" s="34" t="s">
        <v>26</v>
      </c>
      <c r="M8" s="34"/>
      <c r="N8" s="34"/>
      <c r="O8" s="33" t="s">
        <v>25</v>
      </c>
      <c r="P8" s="32"/>
      <c r="Q8" s="32"/>
      <c r="S8" s="12"/>
      <c r="T8" s="12"/>
      <c r="U8" s="12"/>
      <c r="V8" s="12"/>
      <c r="W8" s="12"/>
      <c r="X8" s="13"/>
    </row>
    <row r="9" customFormat="false" ht="12.8" hidden="false" customHeight="false" outlineLevel="0" collapsed="false">
      <c r="A9" s="5" t="s">
        <v>27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S9" s="12"/>
      <c r="T9" s="12"/>
      <c r="U9" s="12"/>
      <c r="V9" s="12"/>
      <c r="W9" s="12"/>
      <c r="X9" s="13"/>
    </row>
    <row r="10" customFormat="false" ht="19.4" hidden="false" customHeight="false" outlineLevel="0" collapsed="false">
      <c r="A10" s="35" t="s">
        <v>28</v>
      </c>
      <c r="B10" s="22"/>
      <c r="C10" s="22" t="s">
        <v>29</v>
      </c>
      <c r="D10" s="22"/>
      <c r="E10" s="22"/>
      <c r="F10" s="22" t="s">
        <v>30</v>
      </c>
      <c r="G10" s="22"/>
      <c r="H10" s="22"/>
      <c r="I10" s="22" t="s">
        <v>31</v>
      </c>
      <c r="J10" s="22"/>
      <c r="K10" s="22"/>
      <c r="L10" s="26" t="s">
        <v>32</v>
      </c>
      <c r="M10" s="26"/>
      <c r="N10" s="26"/>
      <c r="O10" s="26" t="s">
        <v>31</v>
      </c>
      <c r="P10" s="22"/>
      <c r="Q10" s="22"/>
      <c r="S10" s="12"/>
      <c r="T10" s="12"/>
      <c r="U10" s="12"/>
      <c r="V10" s="12"/>
      <c r="W10" s="12"/>
      <c r="X10" s="13"/>
    </row>
    <row r="11" customFormat="false" ht="19.4" hidden="false" customHeight="false" outlineLevel="0" collapsed="false">
      <c r="A11" s="35" t="s">
        <v>33</v>
      </c>
      <c r="B11" s="22"/>
      <c r="C11" s="22" t="n">
        <v>2</v>
      </c>
      <c r="D11" s="22"/>
      <c r="E11" s="22"/>
      <c r="F11" s="22" t="s">
        <v>34</v>
      </c>
      <c r="G11" s="22"/>
      <c r="H11" s="22"/>
      <c r="I11" s="22" t="n">
        <v>2</v>
      </c>
      <c r="J11" s="22"/>
      <c r="K11" s="22"/>
      <c r="L11" s="26" t="s">
        <v>35</v>
      </c>
      <c r="M11" s="26"/>
      <c r="N11" s="26"/>
      <c r="O11" s="26" t="n">
        <v>2</v>
      </c>
      <c r="P11" s="22"/>
      <c r="Q11" s="22"/>
      <c r="S11" s="12"/>
      <c r="T11" s="12"/>
      <c r="U11" s="12"/>
      <c r="V11" s="12"/>
      <c r="W11" s="12"/>
      <c r="X11" s="13"/>
    </row>
    <row r="12" customFormat="false" ht="19.4" hidden="false" customHeight="false" outlineLevel="0" collapsed="false">
      <c r="A12" s="35" t="s">
        <v>36</v>
      </c>
      <c r="B12" s="22"/>
      <c r="C12" s="22" t="s">
        <v>37</v>
      </c>
      <c r="D12" s="22"/>
      <c r="E12" s="22"/>
      <c r="F12" s="22" t="s">
        <v>38</v>
      </c>
      <c r="G12" s="22"/>
      <c r="H12" s="22"/>
      <c r="I12" s="22" t="s">
        <v>38</v>
      </c>
      <c r="J12" s="22"/>
      <c r="K12" s="22"/>
      <c r="L12" s="26" t="s">
        <v>39</v>
      </c>
      <c r="M12" s="26"/>
      <c r="N12" s="26"/>
      <c r="O12" s="26" t="s">
        <v>38</v>
      </c>
      <c r="P12" s="22"/>
      <c r="Q12" s="22"/>
      <c r="S12" s="12"/>
      <c r="T12" s="12"/>
      <c r="U12" s="12"/>
      <c r="V12" s="12"/>
      <c r="W12" s="12"/>
      <c r="X12" s="13"/>
    </row>
    <row r="13" customFormat="false" ht="12.8" hidden="false" customHeight="false" outlineLevel="0" collapsed="false">
      <c r="A13" s="35" t="s">
        <v>40</v>
      </c>
      <c r="B13" s="22"/>
      <c r="C13" s="22" t="n">
        <v>1</v>
      </c>
      <c r="D13" s="22"/>
      <c r="E13" s="22"/>
      <c r="F13" s="22" t="n">
        <v>1</v>
      </c>
      <c r="G13" s="22"/>
      <c r="H13" s="22"/>
      <c r="I13" s="22" t="n">
        <v>1</v>
      </c>
      <c r="J13" s="22"/>
      <c r="K13" s="22"/>
      <c r="L13" s="26" t="n">
        <v>1</v>
      </c>
      <c r="M13" s="26"/>
      <c r="N13" s="26"/>
      <c r="O13" s="26" t="n">
        <v>1</v>
      </c>
      <c r="P13" s="22"/>
      <c r="Q13" s="22"/>
      <c r="S13" s="12"/>
      <c r="T13" s="12"/>
      <c r="U13" s="12"/>
      <c r="V13" s="12"/>
      <c r="W13" s="12"/>
      <c r="X13" s="13"/>
    </row>
    <row r="14" customFormat="false" ht="12.8" hidden="false" customHeight="false" outlineLevel="0" collapsed="false">
      <c r="A14" s="35" t="s">
        <v>41</v>
      </c>
      <c r="B14" s="22"/>
      <c r="C14" s="22" t="s">
        <v>42</v>
      </c>
      <c r="D14" s="22"/>
      <c r="E14" s="22"/>
      <c r="F14" s="22" t="s">
        <v>43</v>
      </c>
      <c r="G14" s="22"/>
      <c r="H14" s="22"/>
      <c r="I14" s="22" t="s">
        <v>42</v>
      </c>
      <c r="J14" s="22"/>
      <c r="K14" s="22"/>
      <c r="L14" s="26" t="s">
        <v>44</v>
      </c>
      <c r="M14" s="26"/>
      <c r="N14" s="26"/>
      <c r="O14" s="26" t="s">
        <v>42</v>
      </c>
      <c r="P14" s="22"/>
      <c r="Q14" s="22"/>
      <c r="S14" s="12"/>
      <c r="T14" s="12"/>
      <c r="U14" s="12"/>
      <c r="V14" s="12"/>
      <c r="W14" s="12"/>
      <c r="X14" s="13"/>
    </row>
    <row r="15" customFormat="false" ht="12.8" hidden="false" customHeight="false" outlineLevel="0" collapsed="false">
      <c r="A15" s="5" t="s">
        <v>45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S15" s="12"/>
      <c r="T15" s="12"/>
      <c r="U15" s="12"/>
      <c r="V15" s="12"/>
      <c r="W15" s="12"/>
      <c r="X15" s="13"/>
    </row>
    <row r="16" customFormat="false" ht="19.4" hidden="false" customHeight="false" outlineLevel="0" collapsed="false">
      <c r="A16" s="36" t="s">
        <v>46</v>
      </c>
      <c r="B16" s="22"/>
      <c r="C16" s="22" t="s">
        <v>47</v>
      </c>
      <c r="D16" s="22"/>
      <c r="E16" s="22"/>
      <c r="F16" s="22" t="s">
        <v>48</v>
      </c>
      <c r="G16" s="22"/>
      <c r="H16" s="22"/>
      <c r="I16" s="25" t="s">
        <v>49</v>
      </c>
      <c r="J16" s="22"/>
      <c r="K16" s="22"/>
      <c r="L16" s="26" t="s">
        <v>50</v>
      </c>
      <c r="M16" s="26"/>
      <c r="N16" s="26"/>
      <c r="O16" s="37" t="s">
        <v>49</v>
      </c>
      <c r="P16" s="22"/>
      <c r="Q16" s="22"/>
      <c r="S16" s="12"/>
      <c r="T16" s="12"/>
      <c r="U16" s="12"/>
      <c r="V16" s="12"/>
      <c r="W16" s="12"/>
      <c r="X16" s="13"/>
    </row>
    <row r="17" customFormat="false" ht="19.4" hidden="false" customHeight="false" outlineLevel="0" collapsed="false">
      <c r="A17" s="36" t="s">
        <v>51</v>
      </c>
      <c r="B17" s="22"/>
      <c r="C17" s="22" t="s">
        <v>47</v>
      </c>
      <c r="D17" s="22"/>
      <c r="E17" s="22"/>
      <c r="F17" s="22" t="s">
        <v>48</v>
      </c>
      <c r="G17" s="22"/>
      <c r="H17" s="22"/>
      <c r="I17" s="25" t="s">
        <v>52</v>
      </c>
      <c r="J17" s="22"/>
      <c r="K17" s="22"/>
      <c r="L17" s="26" t="s">
        <v>53</v>
      </c>
      <c r="M17" s="26"/>
      <c r="N17" s="26"/>
      <c r="O17" s="37" t="s">
        <v>52</v>
      </c>
      <c r="P17" s="22"/>
      <c r="Q17" s="22"/>
      <c r="S17" s="12"/>
      <c r="T17" s="12"/>
      <c r="U17" s="12"/>
      <c r="V17" s="12"/>
      <c r="W17" s="12"/>
      <c r="X17" s="13"/>
    </row>
    <row r="18" customFormat="false" ht="12.8" hidden="false" customHeight="false" outlineLevel="0" collapsed="false">
      <c r="A18" s="36" t="s">
        <v>54</v>
      </c>
      <c r="B18" s="22"/>
      <c r="C18" s="22" t="s">
        <v>55</v>
      </c>
      <c r="D18" s="22"/>
      <c r="E18" s="22"/>
      <c r="F18" s="22" t="s">
        <v>55</v>
      </c>
      <c r="G18" s="22"/>
      <c r="H18" s="22"/>
      <c r="I18" s="25" t="s">
        <v>56</v>
      </c>
      <c r="J18" s="22"/>
      <c r="K18" s="22"/>
      <c r="L18" s="26" t="s">
        <v>55</v>
      </c>
      <c r="M18" s="26"/>
      <c r="N18" s="26"/>
      <c r="O18" s="26" t="s">
        <v>56</v>
      </c>
      <c r="P18" s="22"/>
      <c r="Q18" s="22"/>
      <c r="S18" s="12"/>
      <c r="T18" s="12"/>
      <c r="U18" s="12"/>
      <c r="V18" s="12"/>
      <c r="W18" s="12"/>
      <c r="X18" s="13"/>
    </row>
    <row r="19" customFormat="false" ht="12.8" hidden="false" customHeight="false" outlineLevel="0" collapsed="false">
      <c r="A19" s="36" t="s">
        <v>57</v>
      </c>
      <c r="B19" s="22"/>
      <c r="C19" s="22" t="s">
        <v>58</v>
      </c>
      <c r="D19" s="22"/>
      <c r="E19" s="22"/>
      <c r="F19" s="22" t="s">
        <v>58</v>
      </c>
      <c r="G19" s="22"/>
      <c r="H19" s="22"/>
      <c r="I19" s="25" t="s">
        <v>59</v>
      </c>
      <c r="J19" s="22"/>
      <c r="K19" s="22"/>
      <c r="L19" s="26" t="s">
        <v>60</v>
      </c>
      <c r="M19" s="26"/>
      <c r="N19" s="26"/>
      <c r="O19" s="26" t="s">
        <v>59</v>
      </c>
      <c r="P19" s="22"/>
      <c r="Q19" s="22"/>
      <c r="S19" s="12"/>
      <c r="T19" s="12"/>
      <c r="U19" s="12"/>
      <c r="V19" s="12"/>
      <c r="W19" s="12"/>
      <c r="X19" s="13"/>
    </row>
    <row r="20" customFormat="false" ht="19.4" hidden="false" customHeight="false" outlineLevel="0" collapsed="false">
      <c r="A20" s="36" t="s">
        <v>61</v>
      </c>
      <c r="B20" s="22"/>
      <c r="C20" s="32" t="s">
        <v>62</v>
      </c>
      <c r="D20" s="22"/>
      <c r="E20" s="22"/>
      <c r="F20" s="22" t="s">
        <v>63</v>
      </c>
      <c r="G20" s="22"/>
      <c r="H20" s="22"/>
      <c r="I20" s="25" t="s">
        <v>64</v>
      </c>
      <c r="J20" s="22"/>
      <c r="K20" s="22"/>
      <c r="L20" s="26"/>
      <c r="M20" s="26"/>
      <c r="N20" s="26"/>
      <c r="O20" s="26" t="s">
        <v>64</v>
      </c>
      <c r="P20" s="22"/>
      <c r="Q20" s="22"/>
      <c r="S20" s="12"/>
      <c r="T20" s="12"/>
      <c r="U20" s="12"/>
      <c r="V20" s="12"/>
      <c r="W20" s="12"/>
      <c r="X20" s="13"/>
    </row>
    <row r="21" customFormat="false" ht="12.8" hidden="false" customHeight="false" outlineLevel="0" collapsed="false">
      <c r="A21" s="5" t="s">
        <v>65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S21" s="23"/>
      <c r="T21" s="23"/>
      <c r="U21" s="23"/>
      <c r="V21" s="23"/>
      <c r="W21" s="23"/>
      <c r="X21" s="13"/>
    </row>
    <row r="22" customFormat="false" ht="12.8" hidden="false" customHeight="false" outlineLevel="0" collapsed="false">
      <c r="A22" s="35" t="s">
        <v>66</v>
      </c>
      <c r="B22" s="22"/>
      <c r="C22" s="22" t="s">
        <v>67</v>
      </c>
      <c r="D22" s="22"/>
      <c r="E22" s="22"/>
      <c r="F22" s="22" t="s">
        <v>67</v>
      </c>
      <c r="G22" s="22"/>
      <c r="H22" s="22"/>
      <c r="I22" s="22" t="s">
        <v>68</v>
      </c>
      <c r="J22" s="22"/>
      <c r="K22" s="22"/>
      <c r="L22" s="26" t="s">
        <v>69</v>
      </c>
      <c r="M22" s="26"/>
      <c r="N22" s="26"/>
      <c r="O22" s="26" t="s">
        <v>68</v>
      </c>
      <c r="P22" s="22"/>
      <c r="Q22" s="22"/>
      <c r="S22" s="22"/>
      <c r="T22" s="38"/>
      <c r="U22" s="38"/>
      <c r="V22" s="38"/>
      <c r="W22" s="38"/>
      <c r="X22" s="38"/>
    </row>
    <row r="23" customFormat="false" ht="12.8" hidden="false" customHeight="false" outlineLevel="0" collapsed="false">
      <c r="A23" s="35" t="s">
        <v>70</v>
      </c>
      <c r="B23" s="22"/>
      <c r="C23" s="22" t="s">
        <v>71</v>
      </c>
      <c r="D23" s="22"/>
      <c r="E23" s="22"/>
      <c r="F23" s="22" t="s">
        <v>71</v>
      </c>
      <c r="G23" s="22"/>
      <c r="H23" s="22"/>
      <c r="I23" s="22" t="s">
        <v>72</v>
      </c>
      <c r="J23" s="22"/>
      <c r="K23" s="22"/>
      <c r="L23" s="26" t="s">
        <v>73</v>
      </c>
      <c r="M23" s="26"/>
      <c r="N23" s="26"/>
      <c r="O23" s="26" t="s">
        <v>72</v>
      </c>
      <c r="P23" s="22"/>
      <c r="Q23" s="22"/>
      <c r="S23" s="22"/>
      <c r="T23" s="38"/>
      <c r="U23" s="38"/>
      <c r="V23" s="38"/>
      <c r="W23" s="38"/>
      <c r="X23" s="38"/>
    </row>
    <row r="24" customFormat="false" ht="12.8" hidden="false" customHeight="false" outlineLevel="0" collapsed="false">
      <c r="A24" s="35" t="s">
        <v>74</v>
      </c>
      <c r="B24" s="22"/>
      <c r="C24" s="22" t="s">
        <v>75</v>
      </c>
      <c r="D24" s="22"/>
      <c r="E24" s="22"/>
      <c r="F24" s="22" t="s">
        <v>75</v>
      </c>
      <c r="G24" s="22"/>
      <c r="H24" s="22"/>
      <c r="I24" s="22" t="s">
        <v>76</v>
      </c>
      <c r="J24" s="22"/>
      <c r="K24" s="22"/>
      <c r="L24" s="26" t="s">
        <v>76</v>
      </c>
      <c r="M24" s="26"/>
      <c r="N24" s="26"/>
      <c r="O24" s="26" t="s">
        <v>76</v>
      </c>
      <c r="P24" s="22"/>
      <c r="Q24" s="22"/>
      <c r="S24" s="22"/>
      <c r="T24" s="23"/>
      <c r="U24" s="23"/>
      <c r="V24" s="23"/>
      <c r="W24" s="23"/>
      <c r="X24" s="23"/>
    </row>
    <row r="25" customFormat="false" ht="12.8" hidden="false" customHeight="false" outlineLevel="0" collapsed="false">
      <c r="A25" s="35" t="s">
        <v>77</v>
      </c>
      <c r="B25" s="22"/>
      <c r="C25" s="22" t="s">
        <v>75</v>
      </c>
      <c r="D25" s="22"/>
      <c r="E25" s="22"/>
      <c r="F25" s="22" t="s">
        <v>75</v>
      </c>
      <c r="G25" s="22"/>
      <c r="H25" s="22"/>
      <c r="I25" s="22" t="s">
        <v>76</v>
      </c>
      <c r="J25" s="22"/>
      <c r="K25" s="22"/>
      <c r="L25" s="26" t="s">
        <v>76</v>
      </c>
      <c r="M25" s="26"/>
      <c r="N25" s="26"/>
      <c r="O25" s="26" t="s">
        <v>76</v>
      </c>
      <c r="P25" s="22"/>
      <c r="Q25" s="22"/>
      <c r="S25" s="39"/>
      <c r="T25" s="39"/>
      <c r="U25" s="39"/>
      <c r="V25" s="39"/>
      <c r="W25" s="39"/>
      <c r="X25" s="39"/>
    </row>
    <row r="26" customFormat="false" ht="12.8" hidden="false" customHeight="false" outlineLevel="0" collapsed="false">
      <c r="A26" s="35" t="s">
        <v>78</v>
      </c>
      <c r="B26" s="22"/>
      <c r="C26" s="32" t="s">
        <v>79</v>
      </c>
      <c r="D26" s="22"/>
      <c r="E26" s="22"/>
      <c r="F26" s="22" t="n">
        <v>400</v>
      </c>
      <c r="G26" s="22"/>
      <c r="H26" s="22"/>
      <c r="I26" s="22" t="s">
        <v>80</v>
      </c>
      <c r="J26" s="22"/>
      <c r="K26" s="22"/>
      <c r="L26" s="26" t="n">
        <v>250</v>
      </c>
      <c r="M26" s="26"/>
      <c r="N26" s="26"/>
      <c r="O26" s="26" t="s">
        <v>80</v>
      </c>
      <c r="P26" s="22"/>
      <c r="Q26" s="22"/>
      <c r="S26" s="22"/>
      <c r="T26" s="23"/>
      <c r="U26" s="23"/>
      <c r="V26" s="23"/>
      <c r="W26" s="23"/>
      <c r="X26" s="23"/>
    </row>
    <row r="27" customFormat="false" ht="12.8" hidden="false" customHeight="false" outlineLevel="0" collapsed="false">
      <c r="A27" s="5" t="s">
        <v>81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S27" s="22"/>
      <c r="T27" s="23"/>
      <c r="U27" s="23"/>
      <c r="V27" s="23"/>
      <c r="W27" s="23"/>
      <c r="X27" s="23"/>
    </row>
    <row r="28" customFormat="false" ht="12.8" hidden="false" customHeight="false" outlineLevel="0" collapsed="false">
      <c r="A28" s="36" t="s">
        <v>12</v>
      </c>
      <c r="B28" s="22"/>
      <c r="C28" s="22" t="s">
        <v>82</v>
      </c>
      <c r="D28" s="22"/>
      <c r="E28" s="22"/>
      <c r="F28" s="22" t="s">
        <v>83</v>
      </c>
      <c r="I28" s="22" t="s">
        <v>84</v>
      </c>
      <c r="J28" s="40"/>
      <c r="K28" s="40"/>
      <c r="L28" s="26" t="s">
        <v>85</v>
      </c>
      <c r="M28" s="26"/>
      <c r="N28" s="26"/>
      <c r="O28" s="26" t="s">
        <v>84</v>
      </c>
      <c r="P28" s="22"/>
      <c r="Q28" s="22"/>
      <c r="S28" s="22"/>
      <c r="T28" s="23"/>
      <c r="U28" s="23"/>
      <c r="V28" s="23"/>
      <c r="W28" s="23"/>
      <c r="X28" s="23"/>
    </row>
    <row r="29" customFormat="false" ht="12.8" hidden="false" customHeight="false" outlineLevel="0" collapsed="false">
      <c r="A29" s="36" t="s">
        <v>17</v>
      </c>
      <c r="B29" s="22"/>
      <c r="C29" s="22" t="s">
        <v>86</v>
      </c>
      <c r="D29" s="22"/>
      <c r="E29" s="22"/>
      <c r="F29" s="22" t="s">
        <v>87</v>
      </c>
      <c r="G29" s="22"/>
      <c r="H29" s="22"/>
      <c r="I29" s="22" t="s">
        <v>88</v>
      </c>
      <c r="J29" s="22"/>
      <c r="K29" s="22"/>
      <c r="L29" s="26" t="s">
        <v>89</v>
      </c>
      <c r="M29" s="26"/>
      <c r="N29" s="26"/>
      <c r="O29" s="26" t="s">
        <v>88</v>
      </c>
      <c r="P29" s="22"/>
      <c r="Q29" s="22"/>
      <c r="S29" s="22"/>
      <c r="T29" s="23"/>
      <c r="U29" s="23"/>
      <c r="V29" s="23"/>
      <c r="W29" s="23"/>
      <c r="X29" s="23"/>
    </row>
    <row r="30" customFormat="false" ht="12.8" hidden="false" customHeight="false" outlineLevel="0" collapsed="false">
      <c r="A30" s="36" t="s">
        <v>90</v>
      </c>
      <c r="B30" s="22"/>
      <c r="C30" s="22" t="s">
        <v>75</v>
      </c>
      <c r="D30" s="22"/>
      <c r="E30" s="22"/>
      <c r="F30" s="22" t="s">
        <v>75</v>
      </c>
      <c r="G30" s="22"/>
      <c r="H30" s="22"/>
      <c r="I30" s="22" t="s">
        <v>76</v>
      </c>
      <c r="J30" s="22"/>
      <c r="K30" s="22"/>
      <c r="L30" s="26" t="s">
        <v>76</v>
      </c>
      <c r="M30" s="26"/>
      <c r="N30" s="26"/>
      <c r="O30" s="26" t="s">
        <v>76</v>
      </c>
      <c r="P30" s="22"/>
      <c r="Q30" s="22"/>
      <c r="S30" s="22"/>
      <c r="T30" s="23"/>
      <c r="U30" s="23"/>
      <c r="V30" s="23"/>
      <c r="W30" s="23"/>
      <c r="X30" s="23"/>
    </row>
    <row r="31" customFormat="false" ht="12.8" hidden="false" customHeight="false" outlineLevel="0" collapsed="false">
      <c r="A31" s="5" t="s">
        <v>91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S31" s="22"/>
      <c r="T31" s="23"/>
      <c r="U31" s="23"/>
      <c r="V31" s="23"/>
      <c r="W31" s="23"/>
      <c r="X31" s="23"/>
    </row>
    <row r="32" customFormat="false" ht="12.8" hidden="false" customHeight="false" outlineLevel="0" collapsed="false">
      <c r="A32" s="36" t="s">
        <v>12</v>
      </c>
      <c r="B32" s="22"/>
      <c r="C32" s="22" t="s">
        <v>92</v>
      </c>
      <c r="D32" s="22"/>
      <c r="E32" s="22"/>
      <c r="F32" s="22" t="s">
        <v>93</v>
      </c>
      <c r="G32" s="22"/>
      <c r="H32" s="22"/>
      <c r="I32" s="22" t="s">
        <v>93</v>
      </c>
      <c r="J32" s="22"/>
      <c r="K32" s="22"/>
      <c r="L32" s="26" t="s">
        <v>94</v>
      </c>
      <c r="M32" s="26"/>
      <c r="N32" s="26"/>
      <c r="O32" s="26" t="s">
        <v>93</v>
      </c>
      <c r="P32" s="22"/>
      <c r="Q32" s="22"/>
      <c r="S32" s="22"/>
      <c r="T32" s="23"/>
      <c r="U32" s="23"/>
      <c r="V32" s="23"/>
      <c r="W32" s="23"/>
      <c r="X32" s="23"/>
    </row>
    <row r="33" customFormat="false" ht="19.4" hidden="false" customHeight="false" outlineLevel="0" collapsed="false">
      <c r="A33" s="36" t="s">
        <v>17</v>
      </c>
      <c r="B33" s="22"/>
      <c r="C33" s="22" t="s">
        <v>95</v>
      </c>
      <c r="D33" s="22"/>
      <c r="E33" s="22"/>
      <c r="F33" s="22" t="s">
        <v>96</v>
      </c>
      <c r="G33" s="22"/>
      <c r="H33" s="22"/>
      <c r="I33" s="22" t="s">
        <v>97</v>
      </c>
      <c r="J33" s="22"/>
      <c r="K33" s="22"/>
      <c r="L33" s="26" t="s">
        <v>98</v>
      </c>
      <c r="M33" s="26"/>
      <c r="N33" s="26"/>
      <c r="O33" s="26" t="s">
        <v>97</v>
      </c>
      <c r="P33" s="22"/>
      <c r="Q33" s="22"/>
      <c r="S33" s="22"/>
      <c r="T33" s="23"/>
      <c r="U33" s="23"/>
      <c r="V33" s="23"/>
      <c r="W33" s="23"/>
      <c r="X33" s="23"/>
    </row>
    <row r="34" customFormat="false" ht="12.8" hidden="false" customHeight="false" outlineLevel="0" collapsed="false">
      <c r="A34" s="36" t="s">
        <v>99</v>
      </c>
      <c r="B34" s="22"/>
      <c r="C34" s="22" t="s">
        <v>75</v>
      </c>
      <c r="D34" s="22"/>
      <c r="E34" s="22"/>
      <c r="F34" s="22" t="s">
        <v>75</v>
      </c>
      <c r="G34" s="22"/>
      <c r="H34" s="22"/>
      <c r="I34" s="22" t="s">
        <v>76</v>
      </c>
      <c r="J34" s="22"/>
      <c r="K34" s="22"/>
      <c r="L34" s="26" t="s">
        <v>100</v>
      </c>
      <c r="M34" s="26"/>
      <c r="N34" s="26"/>
      <c r="O34" s="26" t="s">
        <v>76</v>
      </c>
      <c r="P34" s="22"/>
      <c r="Q34" s="22"/>
      <c r="S34" s="22"/>
      <c r="T34" s="23"/>
      <c r="U34" s="23"/>
      <c r="V34" s="23"/>
      <c r="W34" s="23"/>
      <c r="X34" s="23"/>
    </row>
    <row r="35" customFormat="false" ht="12.8" hidden="false" customHeight="false" outlineLevel="0" collapsed="false">
      <c r="A35" s="36" t="s">
        <v>101</v>
      </c>
      <c r="B35" s="22"/>
      <c r="C35" s="22" t="s">
        <v>102</v>
      </c>
      <c r="D35" s="22"/>
      <c r="E35" s="22"/>
      <c r="F35" s="22" t="s">
        <v>75</v>
      </c>
      <c r="G35" s="22"/>
      <c r="H35" s="22"/>
      <c r="I35" s="22" t="s">
        <v>76</v>
      </c>
      <c r="J35" s="22"/>
      <c r="K35" s="22"/>
      <c r="L35" s="26" t="s">
        <v>100</v>
      </c>
      <c r="M35" s="26"/>
      <c r="N35" s="26"/>
      <c r="O35" s="26" t="s">
        <v>76</v>
      </c>
      <c r="P35" s="22"/>
      <c r="Q35" s="22"/>
      <c r="S35" s="22"/>
      <c r="T35" s="23"/>
      <c r="U35" s="23"/>
      <c r="V35" s="23"/>
      <c r="W35" s="23"/>
      <c r="X35" s="23"/>
    </row>
    <row r="36" customFormat="false" ht="12.8" hidden="false" customHeight="false" outlineLevel="0" collapsed="false">
      <c r="A36" s="36" t="s">
        <v>103</v>
      </c>
      <c r="B36" s="22"/>
      <c r="C36" s="22" t="s">
        <v>104</v>
      </c>
      <c r="D36" s="22"/>
      <c r="E36" s="22"/>
      <c r="F36" s="22" t="s">
        <v>75</v>
      </c>
      <c r="G36" s="22"/>
      <c r="H36" s="22"/>
      <c r="I36" s="22" t="s">
        <v>76</v>
      </c>
      <c r="J36" s="22"/>
      <c r="K36" s="22"/>
      <c r="L36" s="26"/>
      <c r="M36" s="26"/>
      <c r="N36" s="26"/>
      <c r="O36" s="26" t="s">
        <v>76</v>
      </c>
      <c r="P36" s="22"/>
      <c r="Q36" s="22"/>
      <c r="S36" s="22"/>
      <c r="T36" s="23"/>
      <c r="U36" s="23"/>
      <c r="V36" s="23"/>
      <c r="W36" s="23"/>
      <c r="X36" s="23"/>
    </row>
    <row r="37" customFormat="false" ht="19.4" hidden="false" customHeight="false" outlineLevel="0" collapsed="false">
      <c r="A37" s="36" t="s">
        <v>105</v>
      </c>
      <c r="B37" s="22"/>
      <c r="C37" s="22" t="s">
        <v>104</v>
      </c>
      <c r="D37" s="22"/>
      <c r="E37" s="22"/>
      <c r="F37" s="22" t="s">
        <v>106</v>
      </c>
      <c r="G37" s="22"/>
      <c r="H37" s="22"/>
      <c r="I37" s="22" t="s">
        <v>76</v>
      </c>
      <c r="J37" s="22"/>
      <c r="K37" s="22"/>
      <c r="L37" s="26" t="s">
        <v>76</v>
      </c>
      <c r="M37" s="26"/>
      <c r="N37" s="26"/>
      <c r="O37" s="26" t="s">
        <v>76</v>
      </c>
      <c r="P37" s="22"/>
      <c r="Q37" s="22"/>
      <c r="S37" s="22"/>
      <c r="T37" s="23"/>
      <c r="U37" s="23"/>
      <c r="V37" s="23"/>
      <c r="W37" s="23"/>
      <c r="X37" s="23"/>
    </row>
    <row r="38" customFormat="false" ht="19.4" hidden="false" customHeight="false" outlineLevel="0" collapsed="false">
      <c r="A38" s="35" t="s">
        <v>107</v>
      </c>
      <c r="B38" s="22"/>
      <c r="C38" s="22" t="s">
        <v>108</v>
      </c>
      <c r="D38" s="22"/>
      <c r="E38" s="22"/>
      <c r="F38" s="22" t="s">
        <v>109</v>
      </c>
      <c r="G38" s="22"/>
      <c r="H38" s="22"/>
      <c r="I38" s="22" t="s">
        <v>110</v>
      </c>
      <c r="J38" s="22"/>
      <c r="K38" s="22"/>
      <c r="L38" s="26" t="s">
        <v>76</v>
      </c>
      <c r="M38" s="26"/>
      <c r="N38" s="26"/>
      <c r="O38" s="26" t="s">
        <v>110</v>
      </c>
      <c r="P38" s="22"/>
      <c r="Q38" s="22"/>
      <c r="S38" s="22"/>
      <c r="T38" s="23"/>
      <c r="U38" s="23"/>
      <c r="V38" s="23"/>
      <c r="W38" s="23"/>
      <c r="X38" s="23"/>
    </row>
    <row r="39" customFormat="false" ht="12.8" hidden="false" customHeight="false" outlineLevel="0" collapsed="false">
      <c r="A39" s="35" t="s">
        <v>111</v>
      </c>
      <c r="B39" s="22"/>
      <c r="C39" s="22" t="s">
        <v>112</v>
      </c>
      <c r="D39" s="22"/>
      <c r="E39" s="22"/>
      <c r="F39" s="22" t="s">
        <v>112</v>
      </c>
      <c r="G39" s="22"/>
      <c r="H39" s="22"/>
      <c r="I39" s="22" t="s">
        <v>113</v>
      </c>
      <c r="J39" s="22"/>
      <c r="K39" s="22"/>
      <c r="L39" s="26" t="s">
        <v>114</v>
      </c>
      <c r="M39" s="26"/>
      <c r="N39" s="26"/>
      <c r="O39" s="26" t="s">
        <v>113</v>
      </c>
      <c r="P39" s="22"/>
      <c r="Q39" s="22"/>
      <c r="S39" s="22"/>
      <c r="T39" s="23"/>
      <c r="U39" s="23"/>
      <c r="V39" s="23"/>
      <c r="W39" s="23"/>
      <c r="X39" s="23"/>
    </row>
    <row r="40" customFormat="false" ht="12.8" hidden="false" customHeight="false" outlineLevel="0" collapsed="false">
      <c r="A40" s="5" t="s">
        <v>115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S40" s="22"/>
      <c r="T40" s="23"/>
      <c r="U40" s="23"/>
      <c r="V40" s="23"/>
      <c r="W40" s="23"/>
      <c r="X40" s="23"/>
    </row>
    <row r="41" customFormat="false" ht="12.8" hidden="false" customHeight="false" outlineLevel="0" collapsed="false">
      <c r="A41" s="36" t="s">
        <v>116</v>
      </c>
      <c r="B41" s="22"/>
      <c r="C41" s="22" t="n">
        <v>4</v>
      </c>
      <c r="D41" s="32"/>
      <c r="E41" s="32"/>
      <c r="F41" s="32" t="n">
        <v>4</v>
      </c>
      <c r="G41" s="32"/>
      <c r="H41" s="32"/>
      <c r="I41" s="32" t="n">
        <v>4</v>
      </c>
      <c r="J41" s="32"/>
      <c r="K41" s="32"/>
      <c r="L41" s="34" t="n">
        <v>3</v>
      </c>
      <c r="M41" s="34"/>
      <c r="N41" s="34"/>
      <c r="O41" s="34" t="n">
        <v>4</v>
      </c>
      <c r="P41" s="32"/>
      <c r="Q41" s="32"/>
      <c r="S41" s="22"/>
      <c r="T41" s="23"/>
      <c r="U41" s="23"/>
      <c r="V41" s="23"/>
      <c r="W41" s="23"/>
      <c r="X41" s="23"/>
    </row>
    <row r="42" customFormat="false" ht="28.35" hidden="false" customHeight="false" outlineLevel="0" collapsed="false">
      <c r="A42" s="36" t="s">
        <v>117</v>
      </c>
      <c r="B42" s="22"/>
      <c r="C42" s="22" t="n">
        <v>2</v>
      </c>
      <c r="D42" s="22"/>
      <c r="E42" s="22"/>
      <c r="F42" s="22" t="n">
        <v>2</v>
      </c>
      <c r="G42" s="32"/>
      <c r="H42" s="32"/>
      <c r="I42" s="22" t="s">
        <v>118</v>
      </c>
      <c r="J42" s="22"/>
      <c r="K42" s="22"/>
      <c r="L42" s="26" t="s">
        <v>119</v>
      </c>
      <c r="M42" s="26"/>
      <c r="N42" s="26"/>
      <c r="O42" s="26" t="s">
        <v>118</v>
      </c>
      <c r="P42" s="32"/>
      <c r="Q42" s="32"/>
      <c r="S42" s="22"/>
      <c r="T42" s="23"/>
      <c r="U42" s="23"/>
      <c r="V42" s="23"/>
      <c r="W42" s="23"/>
      <c r="X42" s="23"/>
    </row>
    <row r="43" customFormat="false" ht="19.4" hidden="false" customHeight="false" outlineLevel="0" collapsed="false">
      <c r="A43" s="36" t="s">
        <v>120</v>
      </c>
      <c r="B43" s="22"/>
      <c r="C43" s="22" t="n">
        <v>2</v>
      </c>
      <c r="D43" s="22"/>
      <c r="E43" s="22"/>
      <c r="F43" s="22" t="n">
        <v>2</v>
      </c>
      <c r="G43" s="32"/>
      <c r="H43" s="32"/>
      <c r="I43" s="22" t="s">
        <v>121</v>
      </c>
      <c r="J43" s="22"/>
      <c r="K43" s="22"/>
      <c r="L43" s="26" t="s">
        <v>122</v>
      </c>
      <c r="M43" s="26"/>
      <c r="N43" s="26"/>
      <c r="O43" s="26" t="s">
        <v>121</v>
      </c>
      <c r="P43" s="22"/>
      <c r="Q43" s="22"/>
      <c r="S43" s="22"/>
      <c r="T43" s="23"/>
      <c r="U43" s="23"/>
      <c r="V43" s="23"/>
      <c r="W43" s="23"/>
      <c r="X43" s="23"/>
    </row>
    <row r="44" customFormat="false" ht="19.4" hidden="false" customHeight="false" outlineLevel="0" collapsed="false">
      <c r="A44" s="36" t="s">
        <v>123</v>
      </c>
      <c r="B44" s="22"/>
      <c r="C44" s="22" t="s">
        <v>104</v>
      </c>
      <c r="D44" s="22"/>
      <c r="E44" s="22"/>
      <c r="F44" s="22" t="s">
        <v>75</v>
      </c>
      <c r="G44" s="32"/>
      <c r="H44" s="32"/>
      <c r="I44" s="22" t="s">
        <v>124</v>
      </c>
      <c r="J44" s="22"/>
      <c r="K44" s="22"/>
      <c r="L44" s="26" t="s">
        <v>76</v>
      </c>
      <c r="M44" s="26"/>
      <c r="N44" s="26"/>
      <c r="O44" s="26" t="s">
        <v>124</v>
      </c>
      <c r="P44" s="22"/>
      <c r="Q44" s="22"/>
      <c r="S44" s="22"/>
      <c r="T44" s="23"/>
      <c r="U44" s="23"/>
      <c r="V44" s="23"/>
      <c r="W44" s="23"/>
      <c r="X44" s="23"/>
    </row>
    <row r="45" customFormat="false" ht="12.8" hidden="false" customHeight="false" outlineLevel="0" collapsed="false">
      <c r="A45" s="36" t="s">
        <v>125</v>
      </c>
      <c r="B45" s="22"/>
      <c r="C45" s="22" t="s">
        <v>126</v>
      </c>
      <c r="D45" s="22"/>
      <c r="E45" s="22"/>
      <c r="F45" s="22" t="s">
        <v>126</v>
      </c>
      <c r="G45" s="32"/>
      <c r="H45" s="32"/>
      <c r="I45" s="22" t="s">
        <v>126</v>
      </c>
      <c r="J45" s="22"/>
      <c r="K45" s="22"/>
      <c r="L45" s="26" t="s">
        <v>127</v>
      </c>
      <c r="M45" s="26"/>
      <c r="N45" s="26"/>
      <c r="O45" s="37" t="s">
        <v>126</v>
      </c>
      <c r="P45" s="22"/>
      <c r="Q45" s="22"/>
      <c r="S45" s="22"/>
      <c r="T45" s="23"/>
      <c r="U45" s="23"/>
      <c r="V45" s="23"/>
      <c r="W45" s="23"/>
      <c r="X45" s="23"/>
    </row>
    <row r="46" customFormat="false" ht="12.8" hidden="false" customHeight="false" outlineLevel="0" collapsed="false">
      <c r="A46" s="36" t="s">
        <v>128</v>
      </c>
      <c r="B46" s="22"/>
      <c r="C46" s="22" t="s">
        <v>104</v>
      </c>
      <c r="D46" s="22"/>
      <c r="E46" s="22"/>
      <c r="F46" s="22" t="s">
        <v>75</v>
      </c>
      <c r="G46" s="32"/>
      <c r="H46" s="32"/>
      <c r="I46" s="22" t="s">
        <v>76</v>
      </c>
      <c r="J46" s="22"/>
      <c r="K46" s="22"/>
      <c r="L46" s="26" t="s">
        <v>76</v>
      </c>
      <c r="M46" s="26"/>
      <c r="N46" s="26"/>
      <c r="O46" s="37" t="s">
        <v>76</v>
      </c>
      <c r="P46" s="22"/>
      <c r="Q46" s="22"/>
      <c r="S46" s="22"/>
      <c r="T46" s="23"/>
      <c r="U46" s="23"/>
      <c r="V46" s="23"/>
      <c r="W46" s="23"/>
      <c r="X46" s="23"/>
    </row>
    <row r="47" customFormat="false" ht="12.8" hidden="false" customHeight="false" outlineLevel="0" collapsed="false">
      <c r="A47" s="36" t="s">
        <v>129</v>
      </c>
      <c r="B47" s="22"/>
      <c r="C47" s="22" t="s">
        <v>126</v>
      </c>
      <c r="D47" s="32"/>
      <c r="E47" s="32"/>
      <c r="F47" s="32" t="s">
        <v>130</v>
      </c>
      <c r="G47" s="22"/>
      <c r="H47" s="22"/>
      <c r="I47" s="32" t="s">
        <v>127</v>
      </c>
      <c r="J47" s="22"/>
      <c r="K47" s="22"/>
      <c r="L47" s="34" t="s">
        <v>127</v>
      </c>
      <c r="M47" s="34"/>
      <c r="N47" s="34"/>
      <c r="O47" s="37" t="s">
        <v>127</v>
      </c>
      <c r="P47" s="22"/>
      <c r="Q47" s="22"/>
      <c r="S47" s="22"/>
      <c r="T47" s="23"/>
      <c r="U47" s="23"/>
      <c r="V47" s="23"/>
      <c r="W47" s="23"/>
      <c r="X47" s="23"/>
    </row>
    <row r="48" customFormat="false" ht="19.4" hidden="false" customHeight="false" outlineLevel="0" collapsed="false">
      <c r="A48" s="35" t="s">
        <v>131</v>
      </c>
      <c r="B48" s="22"/>
      <c r="C48" s="22" t="s">
        <v>132</v>
      </c>
      <c r="D48" s="32"/>
      <c r="E48" s="32"/>
      <c r="F48" s="32" t="s">
        <v>133</v>
      </c>
      <c r="G48" s="22"/>
      <c r="H48" s="22"/>
      <c r="I48" s="32" t="s">
        <v>134</v>
      </c>
      <c r="J48" s="22"/>
      <c r="K48" s="22"/>
      <c r="L48" s="34" t="s">
        <v>135</v>
      </c>
      <c r="M48" s="34"/>
      <c r="N48" s="34"/>
      <c r="O48" s="37" t="s">
        <v>134</v>
      </c>
      <c r="P48" s="22"/>
      <c r="Q48" s="22"/>
      <c r="S48" s="22"/>
      <c r="T48" s="23"/>
      <c r="U48" s="23"/>
      <c r="V48" s="23"/>
      <c r="W48" s="23"/>
      <c r="X48" s="23"/>
    </row>
    <row r="49" customFormat="false" ht="12.8" hidden="false" customHeight="false" outlineLevel="0" collapsed="false">
      <c r="A49" s="5" t="s">
        <v>136</v>
      </c>
      <c r="B49" s="41"/>
      <c r="C49" s="5"/>
      <c r="D49" s="42"/>
      <c r="E49" s="42"/>
      <c r="F49" s="5"/>
      <c r="G49" s="41"/>
      <c r="H49" s="41"/>
      <c r="I49" s="5"/>
      <c r="J49" s="41"/>
      <c r="K49" s="41"/>
      <c r="L49" s="5"/>
      <c r="M49" s="43"/>
      <c r="N49" s="43"/>
      <c r="O49" s="5"/>
      <c r="P49" s="41"/>
      <c r="Q49" s="41"/>
      <c r="S49" s="22"/>
      <c r="T49" s="23"/>
      <c r="U49" s="23"/>
      <c r="V49" s="23"/>
      <c r="W49" s="23"/>
      <c r="X49" s="23"/>
    </row>
    <row r="50" customFormat="false" ht="12.8" hidden="false" customHeight="false" outlineLevel="0" collapsed="false">
      <c r="A50" s="35" t="s">
        <v>137</v>
      </c>
      <c r="B50" s="22"/>
      <c r="C50" s="22" t="s">
        <v>138</v>
      </c>
      <c r="D50" s="32"/>
      <c r="E50" s="32"/>
      <c r="F50" s="22" t="s">
        <v>75</v>
      </c>
      <c r="G50" s="22"/>
      <c r="H50" s="22"/>
      <c r="I50" s="22" t="s">
        <v>76</v>
      </c>
      <c r="J50" s="22"/>
      <c r="K50" s="22"/>
      <c r="L50" s="26" t="s">
        <v>76</v>
      </c>
      <c r="M50" s="34"/>
      <c r="N50" s="34"/>
      <c r="O50" s="26" t="s">
        <v>76</v>
      </c>
      <c r="P50" s="22"/>
      <c r="Q50" s="22"/>
      <c r="S50" s="22"/>
      <c r="T50" s="23"/>
      <c r="U50" s="23"/>
      <c r="V50" s="23"/>
      <c r="W50" s="23"/>
      <c r="X50" s="23"/>
    </row>
    <row r="51" customFormat="false" ht="12.8" hidden="false" customHeight="false" outlineLevel="0" collapsed="false">
      <c r="A51" s="5" t="s">
        <v>139</v>
      </c>
      <c r="B51" s="41"/>
      <c r="C51" s="5"/>
      <c r="D51" s="42"/>
      <c r="E51" s="42"/>
      <c r="F51" s="5"/>
      <c r="G51" s="41"/>
      <c r="H51" s="41"/>
      <c r="I51" s="5"/>
      <c r="J51" s="41"/>
      <c r="K51" s="41"/>
      <c r="L51" s="5"/>
      <c r="M51" s="43"/>
      <c r="N51" s="43"/>
      <c r="O51" s="5"/>
      <c r="P51" s="41"/>
      <c r="Q51" s="41"/>
      <c r="S51" s="22"/>
      <c r="T51" s="23"/>
      <c r="U51" s="23"/>
      <c r="V51" s="23"/>
      <c r="W51" s="23"/>
      <c r="X51" s="23"/>
    </row>
    <row r="52" customFormat="false" ht="19.4" hidden="false" customHeight="false" outlineLevel="0" collapsed="false">
      <c r="A52" s="35" t="s">
        <v>140</v>
      </c>
      <c r="B52" s="22"/>
      <c r="C52" s="22" t="s">
        <v>141</v>
      </c>
      <c r="D52" s="32"/>
      <c r="E52" s="32"/>
      <c r="F52" s="32" t="s">
        <v>75</v>
      </c>
      <c r="G52" s="22"/>
      <c r="H52" s="22"/>
      <c r="I52" s="32" t="s">
        <v>142</v>
      </c>
      <c r="J52" s="22"/>
      <c r="K52" s="22"/>
      <c r="L52" s="34" t="s">
        <v>143</v>
      </c>
      <c r="M52" s="34"/>
      <c r="N52" s="34"/>
      <c r="O52" s="34" t="s">
        <v>142</v>
      </c>
      <c r="P52" s="22"/>
      <c r="Q52" s="22"/>
      <c r="S52" s="22"/>
      <c r="T52" s="23"/>
      <c r="U52" s="23"/>
      <c r="V52" s="23"/>
      <c r="W52" s="23"/>
      <c r="X52" s="23"/>
    </row>
    <row r="53" customFormat="false" ht="12.8" hidden="false" customHeight="false" outlineLevel="0" collapsed="false">
      <c r="A53" s="5" t="s">
        <v>144</v>
      </c>
      <c r="B53" s="41"/>
      <c r="C53" s="5"/>
      <c r="D53" s="42"/>
      <c r="E53" s="42"/>
      <c r="F53" s="5"/>
      <c r="G53" s="41"/>
      <c r="H53" s="41"/>
      <c r="I53" s="5"/>
      <c r="J53" s="41"/>
      <c r="K53" s="41"/>
      <c r="L53" s="5"/>
      <c r="M53" s="43"/>
      <c r="N53" s="43"/>
      <c r="O53" s="5"/>
      <c r="P53" s="41"/>
      <c r="Q53" s="41"/>
      <c r="S53" s="22"/>
      <c r="T53" s="23"/>
      <c r="U53" s="23"/>
      <c r="V53" s="23"/>
      <c r="W53" s="23"/>
      <c r="X53" s="23"/>
    </row>
    <row r="54" customFormat="false" ht="23.1" hidden="false" customHeight="true" outlineLevel="0" collapsed="false">
      <c r="A54" s="35" t="s">
        <v>145</v>
      </c>
      <c r="B54" s="22"/>
      <c r="C54" s="22" t="s">
        <v>104</v>
      </c>
      <c r="D54" s="32"/>
      <c r="E54" s="32"/>
      <c r="F54" s="32" t="s">
        <v>75</v>
      </c>
      <c r="G54" s="22"/>
      <c r="H54" s="22"/>
      <c r="I54" s="32" t="s">
        <v>76</v>
      </c>
      <c r="J54" s="22"/>
      <c r="K54" s="22"/>
      <c r="L54" s="34" t="s">
        <v>76</v>
      </c>
      <c r="M54" s="34"/>
      <c r="N54" s="34"/>
      <c r="O54" s="34" t="s">
        <v>76</v>
      </c>
      <c r="P54" s="22"/>
      <c r="Q54" s="22"/>
      <c r="S54" s="22"/>
      <c r="T54" s="23"/>
      <c r="U54" s="23"/>
      <c r="V54" s="23"/>
      <c r="W54" s="23"/>
      <c r="X54" s="23"/>
    </row>
    <row r="55" customFormat="false" ht="12.8" hidden="false" customHeight="false" outlineLevel="0" collapsed="false">
      <c r="A55" s="5" t="s">
        <v>146</v>
      </c>
      <c r="B55" s="41"/>
      <c r="C55" s="5"/>
      <c r="D55" s="42"/>
      <c r="E55" s="42"/>
      <c r="F55" s="5"/>
      <c r="G55" s="41"/>
      <c r="H55" s="41"/>
      <c r="I55" s="5"/>
      <c r="J55" s="41"/>
      <c r="K55" s="41"/>
      <c r="L55" s="5"/>
      <c r="M55" s="43"/>
      <c r="N55" s="43"/>
      <c r="O55" s="5"/>
      <c r="P55" s="41"/>
      <c r="Q55" s="41"/>
      <c r="S55" s="22"/>
      <c r="T55" s="23"/>
      <c r="U55" s="23"/>
      <c r="V55" s="23"/>
      <c r="W55" s="23"/>
      <c r="X55" s="23"/>
    </row>
    <row r="56" customFormat="false" ht="12.8" hidden="false" customHeight="false" outlineLevel="0" collapsed="false">
      <c r="A56" s="35" t="s">
        <v>147</v>
      </c>
      <c r="B56" s="22"/>
      <c r="C56" s="22" t="s">
        <v>104</v>
      </c>
      <c r="D56" s="32"/>
      <c r="E56" s="32"/>
      <c r="F56" s="32" t="s">
        <v>148</v>
      </c>
      <c r="G56" s="22"/>
      <c r="H56" s="22"/>
      <c r="I56" s="32" t="s">
        <v>149</v>
      </c>
      <c r="J56" s="22"/>
      <c r="K56" s="22"/>
      <c r="L56" s="34" t="s">
        <v>150</v>
      </c>
      <c r="M56" s="34"/>
      <c r="N56" s="34"/>
      <c r="O56" s="34" t="s">
        <v>149</v>
      </c>
      <c r="P56" s="22"/>
      <c r="Q56" s="22"/>
      <c r="S56" s="22"/>
      <c r="T56" s="23"/>
      <c r="U56" s="23"/>
      <c r="V56" s="23"/>
      <c r="W56" s="23"/>
      <c r="X56" s="23"/>
    </row>
    <row r="57" customFormat="false" ht="12.8" hidden="false" customHeight="false" outlineLevel="0" collapsed="false">
      <c r="A57" s="5" t="s">
        <v>151</v>
      </c>
      <c r="B57" s="5" t="s">
        <v>5</v>
      </c>
      <c r="C57" s="5"/>
      <c r="D57" s="5" t="s">
        <v>7</v>
      </c>
      <c r="E57" s="5"/>
      <c r="F57" s="5"/>
      <c r="G57" s="5" t="s">
        <v>7</v>
      </c>
      <c r="H57" s="5"/>
      <c r="I57" s="5"/>
      <c r="J57" s="5" t="s">
        <v>7</v>
      </c>
      <c r="K57" s="5"/>
      <c r="L57" s="5"/>
      <c r="M57" s="5" t="s">
        <v>7</v>
      </c>
      <c r="N57" s="5"/>
      <c r="O57" s="5"/>
      <c r="P57" s="5" t="s">
        <v>7</v>
      </c>
      <c r="Q57" s="5"/>
      <c r="S57" s="22"/>
      <c r="T57" s="23"/>
      <c r="U57" s="23"/>
      <c r="V57" s="23"/>
      <c r="W57" s="23"/>
      <c r="X57" s="23"/>
    </row>
    <row r="58" s="27" customFormat="true" ht="29.1" hidden="false" customHeight="true" outlineLevel="0" collapsed="false">
      <c r="A58" s="44" t="s">
        <v>152</v>
      </c>
      <c r="B58" s="21" t="n">
        <v>1</v>
      </c>
      <c r="C58" s="44" t="s">
        <v>153</v>
      </c>
      <c r="D58" s="24" t="n">
        <v>125.475</v>
      </c>
      <c r="E58" s="24" t="n">
        <f aca="false">D58*$B58</f>
        <v>125.475</v>
      </c>
      <c r="F58" s="44" t="s">
        <v>153</v>
      </c>
      <c r="G58" s="24" t="n">
        <v>62.5</v>
      </c>
      <c r="H58" s="24" t="n">
        <f aca="false">G58*$B58</f>
        <v>62.5</v>
      </c>
      <c r="I58" s="44" t="s">
        <v>76</v>
      </c>
      <c r="J58" s="24" t="n">
        <v>80.8080808080808</v>
      </c>
      <c r="K58" s="24" t="n">
        <f aca="false">J58*$B58</f>
        <v>80.8080808080808</v>
      </c>
      <c r="L58" s="45" t="s">
        <v>76</v>
      </c>
      <c r="M58" s="24" t="n">
        <v>85</v>
      </c>
      <c r="N58" s="24" t="n">
        <f aca="false">M58*$B58</f>
        <v>85</v>
      </c>
      <c r="O58" s="44" t="s">
        <v>76</v>
      </c>
      <c r="P58" s="24" t="n">
        <v>80</v>
      </c>
      <c r="Q58" s="24" t="n">
        <f aca="false">P58*$B58</f>
        <v>80</v>
      </c>
      <c r="S58" s="44"/>
      <c r="T58" s="24"/>
      <c r="U58" s="24"/>
      <c r="V58" s="24"/>
      <c r="W58" s="24"/>
      <c r="X58" s="24"/>
      <c r="AMJ58" s="46"/>
    </row>
    <row r="59" s="27" customFormat="true" ht="27.6" hidden="false" customHeight="true" outlineLevel="0" collapsed="false">
      <c r="A59" s="44" t="s">
        <v>154</v>
      </c>
      <c r="B59" s="21"/>
      <c r="C59" s="44" t="s">
        <v>155</v>
      </c>
      <c r="D59" s="24" t="n">
        <v>160.075</v>
      </c>
      <c r="E59" s="24" t="n">
        <f aca="false">D59*$B59</f>
        <v>0</v>
      </c>
      <c r="F59" s="44" t="s">
        <v>156</v>
      </c>
      <c r="G59" s="24" t="n">
        <v>106.53</v>
      </c>
      <c r="H59" s="24" t="n">
        <f aca="false">G59*$B59</f>
        <v>0</v>
      </c>
      <c r="I59" s="44"/>
      <c r="J59" s="24" t="n">
        <v>140.350877192982</v>
      </c>
      <c r="K59" s="24" t="n">
        <f aca="false">J59*$B59</f>
        <v>0</v>
      </c>
      <c r="L59" s="45"/>
      <c r="M59" s="24" t="n">
        <v>135</v>
      </c>
      <c r="N59" s="24" t="n">
        <f aca="false">M59*$B59</f>
        <v>0</v>
      </c>
      <c r="O59" s="44"/>
      <c r="P59" s="24" t="n">
        <v>138.95</v>
      </c>
      <c r="Q59" s="24" t="n">
        <f aca="false">P59*$B59</f>
        <v>0</v>
      </c>
      <c r="S59" s="44"/>
      <c r="T59" s="24"/>
      <c r="U59" s="24"/>
      <c r="V59" s="24"/>
      <c r="W59" s="24"/>
      <c r="X59" s="24"/>
      <c r="AMJ59" s="46"/>
    </row>
    <row r="60" customFormat="false" ht="12.8" hidden="false" customHeight="false" outlineLevel="0" collapsed="false">
      <c r="A60" s="22" t="s">
        <v>157</v>
      </c>
      <c r="B60" s="22"/>
      <c r="C60" s="22"/>
      <c r="D60" s="13"/>
      <c r="E60" s="22"/>
      <c r="F60" s="22"/>
      <c r="G60" s="13"/>
      <c r="H60" s="22"/>
      <c r="I60" s="22" t="s">
        <v>76</v>
      </c>
      <c r="J60" s="13"/>
      <c r="K60" s="22"/>
      <c r="L60" s="26" t="s">
        <v>76</v>
      </c>
      <c r="M60" s="13"/>
      <c r="N60" s="22"/>
      <c r="O60" s="22" t="s">
        <v>76</v>
      </c>
      <c r="P60" s="13"/>
      <c r="Q60" s="22"/>
      <c r="S60" s="22"/>
      <c r="T60" s="23"/>
      <c r="U60" s="23"/>
      <c r="V60" s="23"/>
      <c r="W60" s="23"/>
      <c r="X60" s="23"/>
    </row>
    <row r="61" customFormat="false" ht="82.05" hidden="false" customHeight="false" outlineLevel="0" collapsed="false">
      <c r="A61" s="36" t="s">
        <v>158</v>
      </c>
      <c r="B61" s="22"/>
      <c r="C61" s="22"/>
      <c r="D61" s="22"/>
      <c r="E61" s="22"/>
      <c r="F61" s="22"/>
      <c r="G61" s="22"/>
      <c r="H61" s="22"/>
      <c r="I61" s="22" t="s">
        <v>159</v>
      </c>
      <c r="J61" s="22"/>
      <c r="K61" s="22"/>
      <c r="L61" s="26"/>
      <c r="M61" s="22"/>
      <c r="N61" s="22"/>
      <c r="O61" s="47" t="s">
        <v>159</v>
      </c>
      <c r="P61" s="22"/>
      <c r="Q61" s="22"/>
      <c r="S61" s="22"/>
      <c r="T61" s="23"/>
      <c r="U61" s="23"/>
      <c r="V61" s="23"/>
      <c r="W61" s="23"/>
      <c r="X61" s="23"/>
    </row>
    <row r="62" customFormat="false" ht="12.8" hidden="false" customHeight="false" outlineLevel="0" collapsed="false">
      <c r="A62" s="5" t="s">
        <v>160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S62" s="22"/>
      <c r="T62" s="23"/>
      <c r="U62" s="23"/>
      <c r="V62" s="23"/>
      <c r="W62" s="23"/>
      <c r="X62" s="23"/>
    </row>
    <row r="63" customFormat="false" ht="28.35" hidden="false" customHeight="true" outlineLevel="0" collapsed="false">
      <c r="A63" s="48" t="s">
        <v>161</v>
      </c>
      <c r="B63" s="22"/>
      <c r="C63" s="22" t="s">
        <v>162</v>
      </c>
      <c r="D63" s="22"/>
      <c r="E63" s="22"/>
      <c r="F63" s="22" t="s">
        <v>75</v>
      </c>
      <c r="G63" s="22"/>
      <c r="H63" s="22"/>
      <c r="I63" s="22" t="s">
        <v>163</v>
      </c>
      <c r="J63" s="22"/>
      <c r="K63" s="22"/>
      <c r="L63" s="26" t="s">
        <v>76</v>
      </c>
      <c r="M63" s="26"/>
      <c r="N63" s="26"/>
      <c r="O63" s="26" t="s">
        <v>163</v>
      </c>
      <c r="P63" s="22"/>
      <c r="Q63" s="22"/>
      <c r="S63" s="22"/>
      <c r="T63" s="23"/>
      <c r="U63" s="23"/>
      <c r="V63" s="23"/>
      <c r="W63" s="23"/>
      <c r="X63" s="23"/>
    </row>
    <row r="64" customFormat="false" ht="26.85" hidden="false" customHeight="true" outlineLevel="0" collapsed="false">
      <c r="A64" s="48" t="s">
        <v>164</v>
      </c>
      <c r="B64" s="22"/>
      <c r="C64" s="22" t="s">
        <v>104</v>
      </c>
      <c r="D64" s="22"/>
      <c r="E64" s="22"/>
      <c r="F64" s="22" t="s">
        <v>165</v>
      </c>
      <c r="I64" s="22" t="s">
        <v>165</v>
      </c>
      <c r="J64" s="22"/>
      <c r="K64" s="22"/>
      <c r="L64" s="26" t="s">
        <v>76</v>
      </c>
      <c r="M64" s="26"/>
      <c r="N64" s="26"/>
      <c r="O64" s="26" t="s">
        <v>165</v>
      </c>
      <c r="P64" s="22"/>
      <c r="Q64" s="22"/>
      <c r="S64" s="22"/>
      <c r="T64" s="23"/>
      <c r="U64" s="23"/>
      <c r="V64" s="23"/>
      <c r="W64" s="23"/>
      <c r="X64" s="23"/>
    </row>
    <row r="65" customFormat="false" ht="28.35" hidden="false" customHeight="false" outlineLevel="0" collapsed="false">
      <c r="A65" s="48" t="s">
        <v>166</v>
      </c>
      <c r="B65" s="22"/>
      <c r="C65" s="22" t="s">
        <v>167</v>
      </c>
      <c r="D65" s="22"/>
      <c r="E65" s="22"/>
      <c r="F65" s="22" t="s">
        <v>168</v>
      </c>
      <c r="G65" s="22"/>
      <c r="H65" s="22"/>
      <c r="I65" s="22" t="s">
        <v>76</v>
      </c>
      <c r="J65" s="22"/>
      <c r="K65" s="22"/>
      <c r="L65" s="26" t="s">
        <v>76</v>
      </c>
      <c r="M65" s="26"/>
      <c r="N65" s="26"/>
      <c r="O65" s="26" t="s">
        <v>76</v>
      </c>
      <c r="P65" s="22"/>
      <c r="Q65" s="22"/>
      <c r="S65" s="22"/>
      <c r="T65" s="23"/>
      <c r="U65" s="23"/>
      <c r="V65" s="23"/>
      <c r="W65" s="23"/>
      <c r="X65" s="23"/>
    </row>
    <row r="66" customFormat="false" ht="12.8" hidden="false" customHeight="false" outlineLevel="0" collapsed="false">
      <c r="A66" s="5" t="s">
        <v>169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S66" s="22"/>
      <c r="T66" s="23"/>
      <c r="U66" s="23"/>
      <c r="V66" s="23"/>
      <c r="W66" s="23"/>
      <c r="X66" s="23"/>
    </row>
    <row r="67" customFormat="false" ht="12.8" hidden="false" customHeight="false" outlineLevel="0" collapsed="false">
      <c r="A67" s="36" t="s">
        <v>170</v>
      </c>
      <c r="B67" s="22"/>
      <c r="C67" s="32" t="n">
        <v>2.3</v>
      </c>
      <c r="D67" s="22"/>
      <c r="E67" s="22"/>
      <c r="F67" s="22" t="s">
        <v>171</v>
      </c>
      <c r="G67" s="22"/>
      <c r="H67" s="22"/>
      <c r="I67" s="22" t="n">
        <v>2.6</v>
      </c>
      <c r="J67" s="22"/>
      <c r="K67" s="22"/>
      <c r="L67" s="26"/>
      <c r="M67" s="26"/>
      <c r="N67" s="26"/>
      <c r="O67" s="47" t="s">
        <v>172</v>
      </c>
      <c r="P67" s="22"/>
      <c r="Q67" s="22"/>
      <c r="S67" s="22"/>
      <c r="T67" s="23"/>
      <c r="U67" s="23"/>
      <c r="V67" s="23"/>
      <c r="W67" s="23"/>
      <c r="X67" s="23"/>
    </row>
    <row r="68" customFormat="false" ht="12.8" hidden="false" customHeight="false" outlineLevel="0" collapsed="false">
      <c r="A68" s="36" t="s">
        <v>173</v>
      </c>
      <c r="B68" s="22"/>
      <c r="C68" s="32" t="n">
        <v>2.3</v>
      </c>
      <c r="D68" s="22"/>
      <c r="E68" s="22"/>
      <c r="F68" s="22" t="n">
        <v>14</v>
      </c>
      <c r="G68" s="22"/>
      <c r="H68" s="22"/>
      <c r="I68" s="22" t="n">
        <v>3.4</v>
      </c>
      <c r="J68" s="22"/>
      <c r="K68" s="22"/>
      <c r="L68" s="26"/>
      <c r="M68" s="26"/>
      <c r="N68" s="26"/>
      <c r="O68" s="22" t="n">
        <v>3.4</v>
      </c>
      <c r="P68" s="22"/>
      <c r="Q68" s="22"/>
      <c r="S68" s="22"/>
      <c r="T68" s="23"/>
      <c r="U68" s="23"/>
      <c r="V68" s="23"/>
      <c r="W68" s="23"/>
      <c r="X68" s="23"/>
    </row>
    <row r="69" customFormat="false" ht="12.8" hidden="false" customHeight="false" outlineLevel="0" collapsed="false">
      <c r="A69" s="36" t="s">
        <v>174</v>
      </c>
      <c r="B69" s="22"/>
      <c r="C69" s="32" t="n">
        <v>2.2</v>
      </c>
      <c r="D69" s="22"/>
      <c r="E69" s="22"/>
      <c r="F69" s="22" t="n">
        <v>14</v>
      </c>
      <c r="G69" s="22"/>
      <c r="H69" s="22"/>
      <c r="I69" s="22" t="n">
        <v>2.6</v>
      </c>
      <c r="J69" s="22"/>
      <c r="K69" s="22"/>
      <c r="L69" s="26" t="s">
        <v>175</v>
      </c>
      <c r="M69" s="26"/>
      <c r="N69" s="26"/>
      <c r="O69" s="22" t="n">
        <v>2.6</v>
      </c>
      <c r="P69" s="22"/>
      <c r="Q69" s="22"/>
      <c r="S69" s="22"/>
      <c r="T69" s="23"/>
      <c r="U69" s="23"/>
      <c r="V69" s="23"/>
      <c r="W69" s="23"/>
      <c r="X69" s="23"/>
    </row>
    <row r="70" customFormat="false" ht="12.8" hidden="false" customHeight="false" outlineLevel="0" collapsed="false">
      <c r="A70" s="5" t="s">
        <v>160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S70" s="22"/>
      <c r="T70" s="23"/>
      <c r="U70" s="23"/>
      <c r="V70" s="23"/>
      <c r="W70" s="23"/>
      <c r="X70" s="23"/>
    </row>
    <row r="71" customFormat="false" ht="19.4" hidden="false" customHeight="false" outlineLevel="0" collapsed="false">
      <c r="A71" s="22" t="s">
        <v>176</v>
      </c>
      <c r="B71" s="22"/>
      <c r="C71" s="32" t="s">
        <v>177</v>
      </c>
      <c r="D71" s="49"/>
      <c r="E71" s="49"/>
      <c r="F71" s="49" t="n">
        <v>768421</v>
      </c>
      <c r="G71" s="49"/>
      <c r="H71" s="49"/>
      <c r="I71" s="49" t="s">
        <v>178</v>
      </c>
      <c r="J71" s="49"/>
      <c r="K71" s="49"/>
      <c r="L71" s="50"/>
      <c r="M71" s="49"/>
      <c r="N71" s="49"/>
      <c r="O71" s="37" t="s">
        <v>178</v>
      </c>
      <c r="P71" s="49"/>
      <c r="Q71" s="49"/>
      <c r="S71" s="22"/>
      <c r="T71" s="23"/>
      <c r="U71" s="23"/>
      <c r="V71" s="23"/>
      <c r="W71" s="23"/>
      <c r="X71" s="23"/>
    </row>
    <row r="72" customFormat="false" ht="12.8" hidden="false" customHeight="false" outlineLevel="0" collapsed="false">
      <c r="A72" s="22" t="s">
        <v>179</v>
      </c>
      <c r="B72" s="22"/>
      <c r="C72" s="22" t="s">
        <v>180</v>
      </c>
      <c r="D72" s="22"/>
      <c r="E72" s="22"/>
      <c r="F72" s="22" t="s">
        <v>180</v>
      </c>
      <c r="G72" s="22"/>
      <c r="H72" s="22"/>
      <c r="I72" s="22" t="s">
        <v>181</v>
      </c>
      <c r="J72" s="22"/>
      <c r="K72" s="22"/>
      <c r="L72" s="26"/>
      <c r="M72" s="22"/>
      <c r="N72" s="22"/>
      <c r="O72" s="37" t="s">
        <v>181</v>
      </c>
      <c r="P72" s="22"/>
      <c r="Q72" s="22"/>
      <c r="S72" s="22"/>
      <c r="T72" s="23"/>
      <c r="U72" s="23"/>
      <c r="V72" s="23"/>
      <c r="W72" s="23"/>
      <c r="X72" s="23"/>
    </row>
    <row r="73" customFormat="false" ht="12.8" hidden="false" customHeight="false" outlineLevel="0" collapsed="false">
      <c r="A73" s="22" t="s">
        <v>182</v>
      </c>
      <c r="B73" s="22"/>
      <c r="C73" s="22" t="s">
        <v>104</v>
      </c>
      <c r="D73" s="22"/>
      <c r="E73" s="22"/>
      <c r="F73" s="22" t="s">
        <v>75</v>
      </c>
      <c r="G73" s="22"/>
      <c r="H73" s="22"/>
      <c r="I73" s="22" t="s">
        <v>76</v>
      </c>
      <c r="J73" s="22"/>
      <c r="K73" s="22"/>
      <c r="L73" s="26" t="s">
        <v>76</v>
      </c>
      <c r="M73" s="22"/>
      <c r="N73" s="22"/>
      <c r="O73" s="26" t="s">
        <v>76</v>
      </c>
      <c r="P73" s="22"/>
      <c r="Q73" s="22"/>
      <c r="S73" s="22"/>
      <c r="T73" s="23"/>
      <c r="U73" s="23"/>
      <c r="V73" s="23"/>
      <c r="W73" s="23"/>
      <c r="X73" s="23"/>
    </row>
    <row r="74" customFormat="false" ht="12.8" hidden="false" customHeight="false" outlineLevel="0" collapsed="false">
      <c r="A74" s="22" t="s">
        <v>183</v>
      </c>
      <c r="B74" s="22"/>
      <c r="C74" s="22" t="s">
        <v>75</v>
      </c>
      <c r="D74" s="22"/>
      <c r="E74" s="22"/>
      <c r="F74" s="22" t="s">
        <v>75</v>
      </c>
      <c r="G74" s="22"/>
      <c r="H74" s="22"/>
      <c r="I74" s="22" t="s">
        <v>76</v>
      </c>
      <c r="J74" s="22"/>
      <c r="K74" s="22"/>
      <c r="L74" s="26" t="s">
        <v>76</v>
      </c>
      <c r="M74" s="22"/>
      <c r="N74" s="22"/>
      <c r="O74" s="26" t="s">
        <v>76</v>
      </c>
      <c r="P74" s="22"/>
      <c r="Q74" s="22"/>
      <c r="S74" s="22"/>
      <c r="T74" s="23"/>
      <c r="U74" s="23"/>
      <c r="V74" s="23"/>
      <c r="W74" s="23"/>
      <c r="X74" s="23"/>
    </row>
    <row r="75" customFormat="false" ht="22.35" hidden="false" customHeight="true" outlineLevel="0" collapsed="false">
      <c r="A75" s="22" t="s">
        <v>184</v>
      </c>
      <c r="B75" s="22"/>
      <c r="C75" s="22" t="s">
        <v>75</v>
      </c>
      <c r="D75" s="22"/>
      <c r="E75" s="22"/>
      <c r="F75" s="22" t="s">
        <v>75</v>
      </c>
      <c r="G75" s="22"/>
      <c r="H75" s="22"/>
      <c r="I75" s="22" t="s">
        <v>76</v>
      </c>
      <c r="J75" s="22"/>
      <c r="K75" s="22"/>
      <c r="L75" s="26" t="s">
        <v>76</v>
      </c>
      <c r="M75" s="22"/>
      <c r="N75" s="22"/>
      <c r="O75" s="26" t="s">
        <v>76</v>
      </c>
      <c r="P75" s="22"/>
      <c r="Q75" s="22"/>
      <c r="S75" s="22"/>
      <c r="T75" s="23"/>
      <c r="U75" s="23"/>
      <c r="V75" s="23"/>
      <c r="W75" s="23"/>
      <c r="X75" s="23"/>
    </row>
    <row r="76" customFormat="false" ht="12.8" hidden="false" customHeight="false" outlineLevel="0" collapsed="false">
      <c r="A76" s="22" t="s">
        <v>185</v>
      </c>
      <c r="B76" s="22"/>
      <c r="C76" s="22" t="s">
        <v>75</v>
      </c>
      <c r="D76" s="22"/>
      <c r="E76" s="22"/>
      <c r="F76" s="22" t="s">
        <v>75</v>
      </c>
      <c r="G76" s="22"/>
      <c r="H76" s="22"/>
      <c r="I76" s="22" t="s">
        <v>76</v>
      </c>
      <c r="J76" s="22"/>
      <c r="K76" s="22"/>
      <c r="L76" s="26" t="s">
        <v>76</v>
      </c>
      <c r="M76" s="22"/>
      <c r="N76" s="22"/>
      <c r="O76" s="26" t="s">
        <v>76</v>
      </c>
      <c r="P76" s="22"/>
      <c r="Q76" s="22"/>
      <c r="S76" s="22"/>
      <c r="T76" s="23"/>
      <c r="U76" s="23"/>
      <c r="V76" s="23"/>
      <c r="W76" s="23"/>
      <c r="X76" s="23"/>
    </row>
    <row r="77" customFormat="false" ht="12.8" hidden="false" customHeight="true" outlineLevel="0" collapsed="false">
      <c r="A77" s="5" t="s">
        <v>186</v>
      </c>
      <c r="B77" s="5"/>
      <c r="C77" s="5" t="s">
        <v>187</v>
      </c>
      <c r="D77" s="5"/>
      <c r="E77" s="5"/>
      <c r="F77" s="5" t="s">
        <v>187</v>
      </c>
      <c r="G77" s="5"/>
      <c r="H77" s="5"/>
      <c r="I77" s="5" t="s">
        <v>187</v>
      </c>
      <c r="J77" s="5"/>
      <c r="K77" s="5"/>
      <c r="L77" s="5" t="s">
        <v>187</v>
      </c>
      <c r="M77" s="5"/>
      <c r="N77" s="5"/>
      <c r="O77" s="5" t="s">
        <v>187</v>
      </c>
      <c r="P77" s="5"/>
      <c r="Q77" s="5"/>
      <c r="S77" s="22"/>
      <c r="T77" s="23"/>
      <c r="U77" s="23"/>
      <c r="V77" s="23"/>
      <c r="W77" s="23"/>
      <c r="X77" s="23"/>
    </row>
    <row r="78" customFormat="false" ht="12.8" hidden="false" customHeight="false" outlineLevel="0" collapsed="false">
      <c r="A78" s="51" t="s">
        <v>188</v>
      </c>
      <c r="B78" s="5" t="s">
        <v>5</v>
      </c>
      <c r="C78" s="5"/>
      <c r="D78" s="5" t="s">
        <v>7</v>
      </c>
      <c r="E78" s="5"/>
      <c r="F78" s="5"/>
      <c r="G78" s="5" t="s">
        <v>7</v>
      </c>
      <c r="H78" s="5"/>
      <c r="I78" s="5"/>
      <c r="J78" s="5" t="s">
        <v>7</v>
      </c>
      <c r="K78" s="5"/>
      <c r="L78" s="5"/>
      <c r="M78" s="5" t="s">
        <v>7</v>
      </c>
      <c r="N78" s="5"/>
      <c r="O78" s="5"/>
      <c r="P78" s="5" t="s">
        <v>7</v>
      </c>
      <c r="Q78" s="5"/>
      <c r="S78" s="22"/>
      <c r="T78" s="23"/>
      <c r="U78" s="23"/>
      <c r="V78" s="23"/>
      <c r="W78" s="23"/>
      <c r="X78" s="23"/>
    </row>
    <row r="79" s="27" customFormat="true" ht="23.85" hidden="false" customHeight="true" outlineLevel="0" collapsed="false">
      <c r="A79" s="52" t="s">
        <v>189</v>
      </c>
      <c r="B79" s="21"/>
      <c r="C79" s="44" t="s">
        <v>38</v>
      </c>
      <c r="D79" s="24" t="n">
        <v>33.3298969072165</v>
      </c>
      <c r="E79" s="24" t="n">
        <f aca="false">$B79*D79</f>
        <v>0</v>
      </c>
      <c r="F79" s="44" t="s">
        <v>190</v>
      </c>
      <c r="G79" s="24" t="n">
        <v>13.52</v>
      </c>
      <c r="H79" s="24" t="n">
        <f aca="false">$B79*G79</f>
        <v>0</v>
      </c>
      <c r="I79" s="44" t="s">
        <v>191</v>
      </c>
      <c r="J79" s="24" t="n">
        <v>22.3285486443381</v>
      </c>
      <c r="K79" s="24" t="n">
        <f aca="false">$B79*J79</f>
        <v>0</v>
      </c>
      <c r="L79" s="44"/>
      <c r="M79" s="24" t="n">
        <v>35</v>
      </c>
      <c r="N79" s="24" t="n">
        <f aca="false">$B79*M79</f>
        <v>0</v>
      </c>
      <c r="O79" s="44" t="s">
        <v>191</v>
      </c>
      <c r="P79" s="24" t="n">
        <v>22.11</v>
      </c>
      <c r="Q79" s="24" t="n">
        <f aca="false">$B79*P79</f>
        <v>0</v>
      </c>
      <c r="S79" s="44"/>
      <c r="T79" s="24"/>
      <c r="U79" s="24"/>
      <c r="V79" s="24"/>
      <c r="W79" s="24"/>
      <c r="X79" s="24"/>
      <c r="AMJ79" s="46"/>
    </row>
    <row r="80" s="27" customFormat="true" ht="23.1" hidden="false" customHeight="true" outlineLevel="0" collapsed="false">
      <c r="A80" s="52" t="s">
        <v>192</v>
      </c>
      <c r="B80" s="21"/>
      <c r="C80" s="44" t="s">
        <v>38</v>
      </c>
      <c r="D80" s="24" t="n">
        <v>101.03125</v>
      </c>
      <c r="E80" s="24" t="n">
        <f aca="false">$B80*D80</f>
        <v>0</v>
      </c>
      <c r="F80" s="44" t="s">
        <v>193</v>
      </c>
      <c r="G80" s="24" t="n">
        <v>44.77</v>
      </c>
      <c r="H80" s="24" t="n">
        <f aca="false">$B80*G80</f>
        <v>0</v>
      </c>
      <c r="I80" s="44" t="s">
        <v>194</v>
      </c>
      <c r="J80" s="24" t="n">
        <v>70.1754385964912</v>
      </c>
      <c r="K80" s="24" t="n">
        <f aca="false">$B80*J80</f>
        <v>0</v>
      </c>
      <c r="L80" s="44"/>
      <c r="M80" s="24" t="n">
        <v>85</v>
      </c>
      <c r="N80" s="24" t="n">
        <f aca="false">$B80*M80</f>
        <v>0</v>
      </c>
      <c r="O80" s="44" t="s">
        <v>194</v>
      </c>
      <c r="P80" s="24" t="n">
        <v>69.47</v>
      </c>
      <c r="Q80" s="24" t="n">
        <f aca="false">$B80*P80</f>
        <v>0</v>
      </c>
      <c r="S80" s="44"/>
      <c r="T80" s="24"/>
      <c r="U80" s="24"/>
      <c r="V80" s="24"/>
      <c r="W80" s="24"/>
      <c r="X80" s="24"/>
      <c r="AMJ80" s="46"/>
    </row>
    <row r="81" customFormat="false" ht="12.8" hidden="false" customHeight="false" outlineLevel="0" collapsed="false">
      <c r="A81" s="51" t="s">
        <v>195</v>
      </c>
      <c r="B81" s="5" t="s">
        <v>5</v>
      </c>
      <c r="C81" s="51"/>
      <c r="D81" s="5" t="s">
        <v>7</v>
      </c>
      <c r="E81" s="5"/>
      <c r="F81" s="51"/>
      <c r="G81" s="5" t="s">
        <v>7</v>
      </c>
      <c r="H81" s="5"/>
      <c r="I81" s="51"/>
      <c r="J81" s="5" t="s">
        <v>7</v>
      </c>
      <c r="K81" s="5"/>
      <c r="L81" s="51"/>
      <c r="M81" s="5" t="s">
        <v>7</v>
      </c>
      <c r="N81" s="5"/>
      <c r="O81" s="51"/>
      <c r="P81" s="5" t="s">
        <v>7</v>
      </c>
      <c r="Q81" s="5"/>
      <c r="S81" s="22"/>
      <c r="T81" s="23"/>
      <c r="U81" s="23"/>
      <c r="V81" s="23"/>
      <c r="W81" s="23"/>
      <c r="X81" s="23"/>
    </row>
    <row r="82" s="27" customFormat="true" ht="62.65" hidden="false" customHeight="true" outlineLevel="0" collapsed="false">
      <c r="A82" s="53" t="s">
        <v>196</v>
      </c>
      <c r="B82" s="21"/>
      <c r="C82" s="44" t="s">
        <v>23</v>
      </c>
      <c r="D82" s="24" t="n">
        <v>7.41111111111111</v>
      </c>
      <c r="E82" s="24" t="n">
        <f aca="false">$B82*D82</f>
        <v>0</v>
      </c>
      <c r="F82" s="44" t="s">
        <v>24</v>
      </c>
      <c r="G82" s="54" t="n">
        <v>0</v>
      </c>
      <c r="H82" s="24" t="n">
        <f aca="false">$B82*G82</f>
        <v>0</v>
      </c>
      <c r="I82" s="44" t="s">
        <v>197</v>
      </c>
      <c r="J82" s="24" t="n">
        <v>94.6305156831473</v>
      </c>
      <c r="K82" s="24" t="n">
        <f aca="false">$B82*J82</f>
        <v>0</v>
      </c>
      <c r="L82" s="44"/>
      <c r="M82" s="24" t="n">
        <v>110</v>
      </c>
      <c r="N82" s="24" t="n">
        <f aca="false">$B82*M82</f>
        <v>0</v>
      </c>
      <c r="O82" s="45" t="s">
        <v>197</v>
      </c>
      <c r="P82" s="24" t="n">
        <v>93.68</v>
      </c>
      <c r="Q82" s="24" t="n">
        <f aca="false">$B82*P82</f>
        <v>0</v>
      </c>
      <c r="S82" s="44"/>
      <c r="T82" s="24"/>
      <c r="U82" s="24"/>
      <c r="V82" s="24"/>
      <c r="W82" s="24"/>
      <c r="X82" s="24"/>
      <c r="AMJ82" s="46"/>
    </row>
    <row r="83" s="27" customFormat="true" ht="65.65" hidden="false" customHeight="true" outlineLevel="0" collapsed="false">
      <c r="A83" s="53" t="s">
        <v>198</v>
      </c>
      <c r="B83" s="21"/>
      <c r="C83" s="44" t="s">
        <v>199</v>
      </c>
      <c r="D83" s="24" t="n">
        <v>7.41111111111111</v>
      </c>
      <c r="E83" s="24" t="n">
        <f aca="false">$B83*D83</f>
        <v>0</v>
      </c>
      <c r="F83" s="44" t="s">
        <v>199</v>
      </c>
      <c r="G83" s="24" t="n">
        <v>48.79</v>
      </c>
      <c r="H83" s="24" t="n">
        <f aca="false">$B83*G83</f>
        <v>0</v>
      </c>
      <c r="I83" s="44" t="s">
        <v>200</v>
      </c>
      <c r="J83" s="24" t="n">
        <v>206.273258904838</v>
      </c>
      <c r="K83" s="24" t="n">
        <f aca="false">$B83*J83</f>
        <v>0</v>
      </c>
      <c r="L83" s="44"/>
      <c r="M83" s="24" t="n">
        <v>200</v>
      </c>
      <c r="N83" s="24" t="n">
        <f aca="false">$B83*M83</f>
        <v>0</v>
      </c>
      <c r="O83" s="45" t="s">
        <v>200</v>
      </c>
      <c r="P83" s="24" t="n">
        <v>204.21</v>
      </c>
      <c r="Q83" s="24" t="n">
        <f aca="false">$B83*P83</f>
        <v>0</v>
      </c>
      <c r="S83" s="44"/>
      <c r="T83" s="24"/>
      <c r="U83" s="24"/>
      <c r="V83" s="24"/>
      <c r="W83" s="24"/>
      <c r="X83" s="24"/>
      <c r="AMJ83" s="46"/>
    </row>
    <row r="84" customFormat="false" ht="12.8" hidden="false" customHeight="false" outlineLevel="0" collapsed="false">
      <c r="A84" s="51" t="s">
        <v>201</v>
      </c>
      <c r="B84" s="5" t="s">
        <v>5</v>
      </c>
      <c r="C84" s="51"/>
      <c r="D84" s="5" t="s">
        <v>7</v>
      </c>
      <c r="E84" s="5"/>
      <c r="F84" s="51"/>
      <c r="G84" s="5" t="s">
        <v>7</v>
      </c>
      <c r="H84" s="5"/>
      <c r="I84" s="51"/>
      <c r="J84" s="5" t="s">
        <v>7</v>
      </c>
      <c r="K84" s="5"/>
      <c r="L84" s="51"/>
      <c r="M84" s="5" t="s">
        <v>7</v>
      </c>
      <c r="N84" s="5"/>
      <c r="O84" s="51"/>
      <c r="P84" s="5" t="s">
        <v>7</v>
      </c>
      <c r="Q84" s="5"/>
      <c r="S84" s="22"/>
      <c r="T84" s="23"/>
      <c r="U84" s="23"/>
      <c r="V84" s="23"/>
      <c r="W84" s="23"/>
      <c r="X84" s="23"/>
    </row>
    <row r="85" s="27" customFormat="true" ht="20.85" hidden="false" customHeight="true" outlineLevel="0" collapsed="false">
      <c r="A85" s="53" t="s">
        <v>202</v>
      </c>
      <c r="B85" s="21"/>
      <c r="C85" s="44" t="s">
        <v>47</v>
      </c>
      <c r="D85" s="24" t="n">
        <v>23.7525773195876</v>
      </c>
      <c r="E85" s="24" t="n">
        <f aca="false">$B85*D85</f>
        <v>0</v>
      </c>
      <c r="F85" s="44" t="s">
        <v>203</v>
      </c>
      <c r="G85" s="24" t="n">
        <v>31.74</v>
      </c>
      <c r="H85" s="24" t="n">
        <f aca="false">$B85*G85</f>
        <v>0</v>
      </c>
      <c r="I85" s="44" t="s">
        <v>204</v>
      </c>
      <c r="J85" s="24" t="n">
        <v>35</v>
      </c>
      <c r="K85" s="24" t="n">
        <f aca="false">$B85*J85</f>
        <v>0</v>
      </c>
      <c r="L85" s="44"/>
      <c r="M85" s="24" t="n">
        <v>60</v>
      </c>
      <c r="N85" s="24" t="n">
        <f aca="false">$B85*M85</f>
        <v>0</v>
      </c>
      <c r="O85" s="55"/>
      <c r="P85" s="24"/>
      <c r="Q85" s="24" t="n">
        <f aca="false">$B85*P85</f>
        <v>0</v>
      </c>
      <c r="S85" s="44"/>
      <c r="T85" s="56"/>
      <c r="U85" s="56"/>
      <c r="V85" s="56"/>
      <c r="W85" s="56"/>
      <c r="X85" s="56"/>
      <c r="AMJ85" s="46"/>
    </row>
    <row r="86" s="27" customFormat="true" ht="18.65" hidden="false" customHeight="true" outlineLevel="0" collapsed="false">
      <c r="A86" s="53" t="s">
        <v>205</v>
      </c>
      <c r="B86" s="21"/>
      <c r="C86" s="44" t="s">
        <v>47</v>
      </c>
      <c r="D86" s="24" t="n">
        <v>32.0824742268041</v>
      </c>
      <c r="E86" s="24" t="n">
        <f aca="false">$B86*D86</f>
        <v>0</v>
      </c>
      <c r="F86" s="44" t="s">
        <v>206</v>
      </c>
      <c r="G86" s="24" t="n">
        <v>80.77</v>
      </c>
      <c r="H86" s="24" t="n">
        <f aca="false">$B86*G86</f>
        <v>0</v>
      </c>
      <c r="I86" s="44" t="s">
        <v>207</v>
      </c>
      <c r="J86" s="24" t="n">
        <v>40</v>
      </c>
      <c r="K86" s="24" t="n">
        <f aca="false">$B86*J86</f>
        <v>0</v>
      </c>
      <c r="L86" s="44"/>
      <c r="M86" s="24" t="n">
        <v>80</v>
      </c>
      <c r="N86" s="24" t="n">
        <f aca="false">$B86*M86</f>
        <v>0</v>
      </c>
      <c r="O86" s="55"/>
      <c r="P86" s="24"/>
      <c r="Q86" s="24" t="n">
        <f aca="false">$B86*P86</f>
        <v>0</v>
      </c>
      <c r="S86" s="44"/>
      <c r="T86" s="56"/>
      <c r="U86" s="56"/>
      <c r="V86" s="56"/>
      <c r="W86" s="56"/>
      <c r="X86" s="56"/>
      <c r="AMJ86" s="46"/>
    </row>
    <row r="87" s="27" customFormat="true" ht="19.4" hidden="false" customHeight="false" outlineLevel="0" collapsed="false">
      <c r="A87" s="53" t="s">
        <v>208</v>
      </c>
      <c r="B87" s="21"/>
      <c r="C87" s="44" t="s">
        <v>47</v>
      </c>
      <c r="D87" s="56" t="n">
        <v>23.0927835051546</v>
      </c>
      <c r="E87" s="24" t="n">
        <f aca="false">$B87*D87</f>
        <v>0</v>
      </c>
      <c r="F87" s="44" t="s">
        <v>209</v>
      </c>
      <c r="G87" s="56" t="n">
        <v>4.81</v>
      </c>
      <c r="H87" s="24" t="n">
        <f aca="false">$B87*G87</f>
        <v>0</v>
      </c>
      <c r="I87" s="44" t="s">
        <v>210</v>
      </c>
      <c r="J87" s="56" t="n">
        <v>11.6947368421053</v>
      </c>
      <c r="K87" s="24" t="n">
        <f aca="false">$B87*J87</f>
        <v>0</v>
      </c>
      <c r="L87" s="44"/>
      <c r="M87" s="56" t="n">
        <v>20</v>
      </c>
      <c r="N87" s="24" t="n">
        <f aca="false">$B87*M87</f>
        <v>0</v>
      </c>
      <c r="O87" s="55"/>
      <c r="P87" s="56"/>
      <c r="Q87" s="24" t="n">
        <f aca="false">$B87*P87</f>
        <v>0</v>
      </c>
      <c r="S87" s="44"/>
      <c r="T87" s="24"/>
      <c r="U87" s="24"/>
      <c r="V87" s="24"/>
      <c r="W87" s="24"/>
      <c r="X87" s="24"/>
      <c r="AMJ87" s="46"/>
    </row>
    <row r="88" s="27" customFormat="true" ht="19.4" hidden="false" customHeight="false" outlineLevel="0" collapsed="false">
      <c r="A88" s="53" t="s">
        <v>211</v>
      </c>
      <c r="B88" s="21"/>
      <c r="C88" s="44" t="s">
        <v>47</v>
      </c>
      <c r="D88" s="56" t="n">
        <v>44.1546391752577</v>
      </c>
      <c r="E88" s="24" t="n">
        <f aca="false">$B88*D88</f>
        <v>0</v>
      </c>
      <c r="F88" s="44" t="s">
        <v>212</v>
      </c>
      <c r="G88" s="56" t="n">
        <v>31.74</v>
      </c>
      <c r="H88" s="24" t="n">
        <f aca="false">$B88*G88</f>
        <v>0</v>
      </c>
      <c r="I88" s="44" t="s">
        <v>213</v>
      </c>
      <c r="J88" s="56" t="n">
        <v>47.8421052631579</v>
      </c>
      <c r="K88" s="24" t="n">
        <f aca="false">$B88*J88</f>
        <v>0</v>
      </c>
      <c r="L88" s="44"/>
      <c r="M88" s="56" t="n">
        <v>50</v>
      </c>
      <c r="N88" s="24" t="n">
        <f aca="false">$B88*M88</f>
        <v>0</v>
      </c>
      <c r="O88" s="55"/>
      <c r="P88" s="56"/>
      <c r="Q88" s="24" t="n">
        <f aca="false">$B88*P88</f>
        <v>0</v>
      </c>
      <c r="S88" s="44"/>
      <c r="T88" s="24"/>
      <c r="U88" s="24"/>
      <c r="V88" s="24"/>
      <c r="W88" s="24"/>
      <c r="X88" s="24"/>
      <c r="AMJ88" s="46"/>
    </row>
    <row r="89" s="27" customFormat="true" ht="19.4" hidden="false" customHeight="false" outlineLevel="0" collapsed="false">
      <c r="A89" s="53" t="s">
        <v>214</v>
      </c>
      <c r="B89" s="21"/>
      <c r="C89" s="44" t="s">
        <v>47</v>
      </c>
      <c r="D89" s="24" t="n">
        <v>23.0927835051546</v>
      </c>
      <c r="E89" s="24" t="n">
        <f aca="false">$B89*D89</f>
        <v>0</v>
      </c>
      <c r="F89" s="44" t="s">
        <v>215</v>
      </c>
      <c r="G89" s="24" t="n">
        <v>4.81</v>
      </c>
      <c r="H89" s="24" t="n">
        <f aca="false">$B89*G89</f>
        <v>0</v>
      </c>
      <c r="I89" s="44" t="s">
        <v>216</v>
      </c>
      <c r="J89" s="24" t="n">
        <v>11.6947368421053</v>
      </c>
      <c r="K89" s="24" t="n">
        <f aca="false">$B89*J89</f>
        <v>0</v>
      </c>
      <c r="L89" s="44"/>
      <c r="M89" s="24" t="n">
        <v>20</v>
      </c>
      <c r="N89" s="24" t="n">
        <f aca="false">$B89*M89</f>
        <v>0</v>
      </c>
      <c r="O89" s="55"/>
      <c r="P89" s="24"/>
      <c r="Q89" s="24" t="n">
        <f aca="false">$B89*P89</f>
        <v>0</v>
      </c>
      <c r="S89" s="44"/>
      <c r="T89" s="24"/>
      <c r="U89" s="24"/>
      <c r="V89" s="24"/>
      <c r="W89" s="24"/>
      <c r="X89" s="24"/>
      <c r="AMJ89" s="46"/>
    </row>
    <row r="90" s="27" customFormat="true" ht="19.4" hidden="false" customHeight="false" outlineLevel="0" collapsed="false">
      <c r="A90" s="53" t="s">
        <v>217</v>
      </c>
      <c r="B90" s="21"/>
      <c r="C90" s="44" t="s">
        <v>47</v>
      </c>
      <c r="D90" s="24" t="n">
        <v>26.0309278350515</v>
      </c>
      <c r="E90" s="24" t="n">
        <f aca="false">$B90*D90</f>
        <v>0</v>
      </c>
      <c r="F90" s="44" t="s">
        <v>218</v>
      </c>
      <c r="G90" s="24" t="n">
        <v>31.74</v>
      </c>
      <c r="H90" s="24" t="n">
        <f aca="false">$B90*G90</f>
        <v>0</v>
      </c>
      <c r="I90" s="44" t="s">
        <v>219</v>
      </c>
      <c r="J90" s="24" t="n">
        <v>47.8421052631579</v>
      </c>
      <c r="K90" s="24" t="n">
        <f aca="false">$B90*J90</f>
        <v>0</v>
      </c>
      <c r="L90" s="44"/>
      <c r="M90" s="24" t="n">
        <v>50</v>
      </c>
      <c r="N90" s="24" t="n">
        <f aca="false">$B90*M90</f>
        <v>0</v>
      </c>
      <c r="O90" s="55"/>
      <c r="P90" s="24"/>
      <c r="Q90" s="24" t="n">
        <f aca="false">$B90*P90</f>
        <v>0</v>
      </c>
      <c r="S90" s="44"/>
      <c r="T90" s="24"/>
      <c r="U90" s="24"/>
      <c r="V90" s="24"/>
      <c r="W90" s="24"/>
      <c r="X90" s="24"/>
      <c r="AMJ90" s="46"/>
    </row>
    <row r="91" s="27" customFormat="true" ht="19.4" hidden="false" customHeight="false" outlineLevel="0" collapsed="false">
      <c r="A91" s="53" t="s">
        <v>220</v>
      </c>
      <c r="B91" s="21"/>
      <c r="C91" s="44" t="s">
        <v>47</v>
      </c>
      <c r="D91" s="24" t="n">
        <v>76.5979381443299</v>
      </c>
      <c r="E91" s="24" t="n">
        <f aca="false">$B91*D91</f>
        <v>0</v>
      </c>
      <c r="F91" s="44" t="s">
        <v>221</v>
      </c>
      <c r="G91" s="24" t="n">
        <v>4.81</v>
      </c>
      <c r="H91" s="24" t="n">
        <f aca="false">$B91*G91</f>
        <v>0</v>
      </c>
      <c r="I91" s="44" t="s">
        <v>216</v>
      </c>
      <c r="J91" s="24" t="n">
        <v>11.6959064327485</v>
      </c>
      <c r="K91" s="24" t="n">
        <f aca="false">$B91*J91</f>
        <v>0</v>
      </c>
      <c r="L91" s="44"/>
      <c r="M91" s="24" t="n">
        <v>20</v>
      </c>
      <c r="N91" s="24" t="n">
        <f aca="false">$B91*M91</f>
        <v>0</v>
      </c>
      <c r="O91" s="55" t="s">
        <v>222</v>
      </c>
      <c r="P91" s="24" t="n">
        <v>11.58</v>
      </c>
      <c r="Q91" s="24" t="n">
        <f aca="false">$B91*P91</f>
        <v>0</v>
      </c>
      <c r="S91" s="44"/>
      <c r="T91" s="24"/>
      <c r="U91" s="24"/>
      <c r="V91" s="24"/>
      <c r="W91" s="24"/>
      <c r="X91" s="24"/>
      <c r="AMJ91" s="46"/>
    </row>
    <row r="92" s="27" customFormat="true" ht="19.4" hidden="false" customHeight="false" outlineLevel="0" collapsed="false">
      <c r="A92" s="53" t="s">
        <v>223</v>
      </c>
      <c r="B92" s="21"/>
      <c r="C92" s="44" t="s">
        <v>47</v>
      </c>
      <c r="D92" s="24" t="n">
        <v>64.8969072164949</v>
      </c>
      <c r="E92" s="24" t="n">
        <f aca="false">$B92*D92</f>
        <v>0</v>
      </c>
      <c r="F92" s="44" t="s">
        <v>224</v>
      </c>
      <c r="G92" s="24" t="n">
        <v>31.74</v>
      </c>
      <c r="H92" s="24" t="n">
        <f aca="false">$B92*G92</f>
        <v>0</v>
      </c>
      <c r="I92" s="44" t="s">
        <v>219</v>
      </c>
      <c r="J92" s="24" t="n">
        <v>47.8468899521531</v>
      </c>
      <c r="K92" s="24" t="n">
        <f aca="false">$B92*J92</f>
        <v>0</v>
      </c>
      <c r="L92" s="44"/>
      <c r="M92" s="24" t="n">
        <v>50</v>
      </c>
      <c r="N92" s="24" t="n">
        <f aca="false">$B92*M92</f>
        <v>0</v>
      </c>
      <c r="O92" s="55" t="s">
        <v>222</v>
      </c>
      <c r="P92" s="24" t="n">
        <v>47.37</v>
      </c>
      <c r="Q92" s="24" t="n">
        <f aca="false">$B92*P92</f>
        <v>0</v>
      </c>
      <c r="S92" s="44"/>
      <c r="T92" s="24"/>
      <c r="U92" s="24"/>
      <c r="V92" s="24"/>
      <c r="W92" s="24"/>
      <c r="X92" s="24"/>
      <c r="AMJ92" s="46"/>
    </row>
    <row r="93" customFormat="false" ht="12.8" hidden="false" customHeight="false" outlineLevel="0" collapsed="false">
      <c r="A93" s="51" t="s">
        <v>225</v>
      </c>
      <c r="B93" s="5" t="s">
        <v>5</v>
      </c>
      <c r="C93" s="51"/>
      <c r="D93" s="5" t="s">
        <v>7</v>
      </c>
      <c r="E93" s="5"/>
      <c r="F93" s="51"/>
      <c r="G93" s="5" t="s">
        <v>7</v>
      </c>
      <c r="H93" s="5"/>
      <c r="I93" s="51"/>
      <c r="J93" s="5" t="s">
        <v>7</v>
      </c>
      <c r="K93" s="5"/>
      <c r="L93" s="51"/>
      <c r="M93" s="5" t="s">
        <v>7</v>
      </c>
      <c r="N93" s="5"/>
      <c r="O93" s="51"/>
      <c r="P93" s="5" t="s">
        <v>7</v>
      </c>
      <c r="Q93" s="5"/>
      <c r="S93" s="22"/>
      <c r="T93" s="23"/>
      <c r="U93" s="23"/>
      <c r="V93" s="23"/>
      <c r="W93" s="23"/>
      <c r="X93" s="23"/>
    </row>
    <row r="94" s="27" customFormat="true" ht="37.3" hidden="false" customHeight="false" outlineLevel="0" collapsed="false">
      <c r="A94" s="53" t="s">
        <v>226</v>
      </c>
      <c r="B94" s="21"/>
      <c r="C94" s="44" t="s">
        <v>47</v>
      </c>
      <c r="D94" s="24" t="n">
        <v>59.2783505154639</v>
      </c>
      <c r="E94" s="24" t="n">
        <f aca="false">$B94*D94</f>
        <v>0</v>
      </c>
      <c r="F94" s="44" t="s">
        <v>227</v>
      </c>
      <c r="G94" s="24" t="n">
        <v>49.66</v>
      </c>
      <c r="H94" s="24" t="n">
        <f aca="false">$B94*G94</f>
        <v>0</v>
      </c>
      <c r="I94" s="44" t="s">
        <v>228</v>
      </c>
      <c r="J94" s="24" t="n">
        <v>57.4947368421053</v>
      </c>
      <c r="K94" s="24" t="n">
        <f aca="false">$B94*J94</f>
        <v>0</v>
      </c>
      <c r="L94" s="44"/>
      <c r="M94" s="24" t="n">
        <v>75</v>
      </c>
      <c r="N94" s="24" t="n">
        <f aca="false">$B94*M94</f>
        <v>0</v>
      </c>
      <c r="O94" s="44" t="s">
        <v>229</v>
      </c>
      <c r="P94" s="24" t="n">
        <v>50</v>
      </c>
      <c r="Q94" s="24" t="n">
        <f aca="false">$B94*P94</f>
        <v>0</v>
      </c>
      <c r="S94" s="44"/>
      <c r="T94" s="24"/>
      <c r="U94" s="24"/>
      <c r="V94" s="24"/>
      <c r="W94" s="24"/>
      <c r="X94" s="24"/>
      <c r="AMJ94" s="46"/>
    </row>
    <row r="95" s="27" customFormat="true" ht="37.3" hidden="false" customHeight="false" outlineLevel="0" collapsed="false">
      <c r="A95" s="53" t="s">
        <v>230</v>
      </c>
      <c r="B95" s="21"/>
      <c r="C95" s="44" t="s">
        <v>47</v>
      </c>
      <c r="D95" s="24" t="n">
        <v>64.7938144329897</v>
      </c>
      <c r="E95" s="24" t="n">
        <f aca="false">$B95*D95</f>
        <v>0</v>
      </c>
      <c r="F95" s="44" t="s">
        <v>231</v>
      </c>
      <c r="G95" s="24" t="n">
        <v>67.11</v>
      </c>
      <c r="H95" s="24" t="n">
        <f aca="false">$B95*G95</f>
        <v>0</v>
      </c>
      <c r="I95" s="44" t="s">
        <v>232</v>
      </c>
      <c r="J95" s="24" t="n">
        <v>73.7263157894737</v>
      </c>
      <c r="K95" s="24" t="n">
        <f aca="false">$B95*J95</f>
        <v>0</v>
      </c>
      <c r="L95" s="44"/>
      <c r="M95" s="24" t="n">
        <v>115</v>
      </c>
      <c r="N95" s="24" t="n">
        <f aca="false">$B95*M95</f>
        <v>0</v>
      </c>
      <c r="O95" s="44" t="s">
        <v>233</v>
      </c>
      <c r="P95" s="24" t="n">
        <v>66</v>
      </c>
      <c r="Q95" s="24" t="n">
        <f aca="false">$B95*P95</f>
        <v>0</v>
      </c>
      <c r="S95" s="44"/>
      <c r="T95" s="24"/>
      <c r="U95" s="24"/>
      <c r="V95" s="24"/>
      <c r="W95" s="24"/>
      <c r="X95" s="24"/>
      <c r="AMJ95" s="46"/>
    </row>
    <row r="96" customFormat="false" ht="12.8" hidden="false" customHeight="false" outlineLevel="0" collapsed="false">
      <c r="A96" s="51" t="s">
        <v>234</v>
      </c>
      <c r="B96" s="5" t="s">
        <v>5</v>
      </c>
      <c r="C96" s="51"/>
      <c r="D96" s="5" t="s">
        <v>7</v>
      </c>
      <c r="E96" s="5"/>
      <c r="F96" s="51"/>
      <c r="G96" s="5" t="s">
        <v>7</v>
      </c>
      <c r="H96" s="5"/>
      <c r="I96" s="51"/>
      <c r="J96" s="5" t="s">
        <v>7</v>
      </c>
      <c r="K96" s="5"/>
      <c r="L96" s="51"/>
      <c r="M96" s="5" t="s">
        <v>7</v>
      </c>
      <c r="N96" s="5"/>
      <c r="O96" s="51"/>
      <c r="P96" s="5" t="s">
        <v>7</v>
      </c>
      <c r="Q96" s="5"/>
      <c r="S96" s="22"/>
      <c r="T96" s="57"/>
      <c r="U96" s="57"/>
      <c r="V96" s="57"/>
      <c r="W96" s="57"/>
      <c r="X96" s="57"/>
    </row>
    <row r="97" s="27" customFormat="true" ht="28.35" hidden="false" customHeight="false" outlineLevel="0" collapsed="false">
      <c r="A97" s="53" t="s">
        <v>235</v>
      </c>
      <c r="B97" s="21"/>
      <c r="C97" s="52"/>
      <c r="D97" s="24"/>
      <c r="E97" s="24" t="n">
        <f aca="false">$B97*D97</f>
        <v>0</v>
      </c>
      <c r="F97" s="58" t="s">
        <v>236</v>
      </c>
      <c r="G97" s="24" t="n">
        <v>126.07</v>
      </c>
      <c r="H97" s="24" t="n">
        <f aca="false">$B97*G97</f>
        <v>0</v>
      </c>
      <c r="I97" s="44" t="s">
        <v>237</v>
      </c>
      <c r="J97" s="24" t="n">
        <v>98.6533813446456</v>
      </c>
      <c r="K97" s="24" t="n">
        <f aca="false">$B97*J97</f>
        <v>0</v>
      </c>
      <c r="L97" s="55" t="s">
        <v>127</v>
      </c>
      <c r="M97" s="24" t="n">
        <v>105.94</v>
      </c>
      <c r="N97" s="24" t="n">
        <f aca="false">$B97*M97</f>
        <v>0</v>
      </c>
      <c r="O97" s="44" t="s">
        <v>237</v>
      </c>
      <c r="P97" s="24" t="n">
        <v>97.66</v>
      </c>
      <c r="Q97" s="24" t="n">
        <f aca="false">$B97*P97</f>
        <v>0</v>
      </c>
      <c r="S97" s="44"/>
      <c r="T97" s="24"/>
      <c r="U97" s="24"/>
      <c r="V97" s="24"/>
      <c r="W97" s="24"/>
      <c r="X97" s="24"/>
      <c r="AMJ97" s="46"/>
    </row>
    <row r="98" s="27" customFormat="true" ht="19.4" hidden="false" customHeight="false" outlineLevel="0" collapsed="false">
      <c r="A98" s="53" t="s">
        <v>238</v>
      </c>
      <c r="B98" s="21"/>
      <c r="C98" s="52"/>
      <c r="D98" s="24"/>
      <c r="E98" s="24" t="n">
        <f aca="false">$B98*D98</f>
        <v>0</v>
      </c>
      <c r="F98" s="58" t="s">
        <v>239</v>
      </c>
      <c r="G98" s="24" t="n">
        <v>117.32</v>
      </c>
      <c r="H98" s="24" t="n">
        <f aca="false">$B98*G98</f>
        <v>0</v>
      </c>
      <c r="I98" s="44" t="s">
        <v>240</v>
      </c>
      <c r="J98" s="24" t="n">
        <v>98.6533813446456</v>
      </c>
      <c r="K98" s="24" t="n">
        <f aca="false">$B98*J98</f>
        <v>0</v>
      </c>
      <c r="L98" s="55" t="s">
        <v>241</v>
      </c>
      <c r="M98" s="24" t="n">
        <v>103.96</v>
      </c>
      <c r="N98" s="24" t="n">
        <f aca="false">$B98*M98</f>
        <v>0</v>
      </c>
      <c r="O98" s="44" t="s">
        <v>240</v>
      </c>
      <c r="P98" s="24" t="n">
        <v>97.66</v>
      </c>
      <c r="Q98" s="24" t="n">
        <f aca="false">$B98*P98</f>
        <v>0</v>
      </c>
      <c r="S98" s="44"/>
      <c r="T98" s="24"/>
      <c r="U98" s="24"/>
      <c r="V98" s="24"/>
      <c r="W98" s="24"/>
      <c r="X98" s="24"/>
      <c r="AMJ98" s="46"/>
    </row>
    <row r="99" s="27" customFormat="true" ht="19.4" hidden="false" customHeight="false" outlineLevel="0" collapsed="false">
      <c r="A99" s="53" t="s">
        <v>242</v>
      </c>
      <c r="B99" s="21"/>
      <c r="C99" s="52"/>
      <c r="D99" s="24"/>
      <c r="E99" s="24" t="n">
        <f aca="false">$B99*D99</f>
        <v>0</v>
      </c>
      <c r="F99" s="58" t="s">
        <v>243</v>
      </c>
      <c r="G99" s="24"/>
      <c r="H99" s="24" t="n">
        <f aca="false">$B99*G99</f>
        <v>0</v>
      </c>
      <c r="I99" s="44" t="s">
        <v>240</v>
      </c>
      <c r="J99" s="24" t="n">
        <v>139.210882564111</v>
      </c>
      <c r="K99" s="24" t="n">
        <f aca="false">$B99*J99</f>
        <v>0</v>
      </c>
      <c r="L99" s="55" t="s">
        <v>244</v>
      </c>
      <c r="M99" s="24"/>
      <c r="N99" s="24" t="n">
        <f aca="false">$B99*M99</f>
        <v>0</v>
      </c>
      <c r="O99" s="44" t="s">
        <v>240</v>
      </c>
      <c r="P99" s="24" t="n">
        <v>137.82</v>
      </c>
      <c r="Q99" s="24" t="n">
        <f aca="false">$B99*P99</f>
        <v>0</v>
      </c>
      <c r="S99" s="44"/>
      <c r="T99" s="24"/>
      <c r="U99" s="24"/>
      <c r="V99" s="24"/>
      <c r="W99" s="24"/>
      <c r="X99" s="24"/>
      <c r="AMJ99" s="46"/>
    </row>
    <row r="100" s="27" customFormat="true" ht="28.35" hidden="false" customHeight="false" outlineLevel="0" collapsed="false">
      <c r="A100" s="53" t="s">
        <v>245</v>
      </c>
      <c r="B100" s="21"/>
      <c r="C100" s="52" t="s">
        <v>246</v>
      </c>
      <c r="D100" s="24" t="n">
        <v>108.785714285714</v>
      </c>
      <c r="E100" s="24" t="n">
        <f aca="false">$B100*D100</f>
        <v>0</v>
      </c>
      <c r="F100" s="58" t="s">
        <v>247</v>
      </c>
      <c r="G100" s="24" t="n">
        <v>104.54</v>
      </c>
      <c r="H100" s="24" t="n">
        <f aca="false">$B100*G100</f>
        <v>0</v>
      </c>
      <c r="I100" s="44" t="s">
        <v>248</v>
      </c>
      <c r="J100" s="24" t="n">
        <v>104.134124752681</v>
      </c>
      <c r="K100" s="24" t="n">
        <f aca="false">$B100*J100</f>
        <v>0</v>
      </c>
      <c r="L100" s="55" t="s">
        <v>249</v>
      </c>
      <c r="M100" s="24" t="n">
        <v>111.41</v>
      </c>
      <c r="N100" s="24" t="n">
        <f aca="false">$B100*M100</f>
        <v>0</v>
      </c>
      <c r="O100" s="44" t="s">
        <v>248</v>
      </c>
      <c r="P100" s="24" t="n">
        <v>103.09</v>
      </c>
      <c r="Q100" s="24" t="n">
        <f aca="false">$B100*P100</f>
        <v>0</v>
      </c>
      <c r="S100" s="44"/>
      <c r="T100" s="24"/>
      <c r="U100" s="24"/>
      <c r="V100" s="24"/>
      <c r="W100" s="24"/>
      <c r="X100" s="24"/>
      <c r="AMJ100" s="46"/>
    </row>
    <row r="101" s="27" customFormat="true" ht="19.4" hidden="false" customHeight="false" outlineLevel="0" collapsed="false">
      <c r="A101" s="53" t="s">
        <v>250</v>
      </c>
      <c r="B101" s="21"/>
      <c r="C101" s="52" t="s">
        <v>251</v>
      </c>
      <c r="D101" s="24" t="n">
        <v>136.255102040816</v>
      </c>
      <c r="E101" s="24" t="n">
        <f aca="false">$B101*D101</f>
        <v>0</v>
      </c>
      <c r="F101" s="58" t="s">
        <v>252</v>
      </c>
      <c r="G101" s="24" t="n">
        <v>109.52</v>
      </c>
      <c r="H101" s="24" t="n">
        <f aca="false">$B101*G101</f>
        <v>0</v>
      </c>
      <c r="I101" s="44" t="s">
        <v>253</v>
      </c>
      <c r="J101" s="24" t="n">
        <v>104.134124752681</v>
      </c>
      <c r="K101" s="24" t="n">
        <f aca="false">$B101*J101</f>
        <v>0</v>
      </c>
      <c r="L101" s="55" t="s">
        <v>254</v>
      </c>
      <c r="M101" s="24" t="n">
        <v>106.81</v>
      </c>
      <c r="N101" s="24" t="n">
        <f aca="false">$B101*M101</f>
        <v>0</v>
      </c>
      <c r="O101" s="44" t="s">
        <v>253</v>
      </c>
      <c r="P101" s="24" t="n">
        <v>103.09</v>
      </c>
      <c r="Q101" s="24" t="n">
        <f aca="false">$B101*P101</f>
        <v>0</v>
      </c>
      <c r="S101" s="44"/>
      <c r="T101" s="24"/>
      <c r="U101" s="24"/>
      <c r="V101" s="24"/>
      <c r="W101" s="24"/>
      <c r="X101" s="24"/>
      <c r="AMJ101" s="46"/>
    </row>
    <row r="102" s="27" customFormat="true" ht="19.4" hidden="false" customHeight="false" outlineLevel="0" collapsed="false">
      <c r="A102" s="53" t="s">
        <v>255</v>
      </c>
      <c r="B102" s="21"/>
      <c r="C102" s="52" t="s">
        <v>256</v>
      </c>
      <c r="D102" s="24" t="n">
        <v>169.326530612245</v>
      </c>
      <c r="E102" s="24" t="n">
        <f aca="false">$B102*D102</f>
        <v>0</v>
      </c>
      <c r="F102" s="58" t="s">
        <v>257</v>
      </c>
      <c r="G102" s="24" t="n">
        <v>149.34</v>
      </c>
      <c r="H102" s="24" t="n">
        <f aca="false">$B102*G102</f>
        <v>0</v>
      </c>
      <c r="I102" s="44" t="s">
        <v>253</v>
      </c>
      <c r="J102" s="24" t="n">
        <v>144.691625972147</v>
      </c>
      <c r="K102" s="24" t="n">
        <f aca="false">$B102*J102</f>
        <v>0</v>
      </c>
      <c r="L102" s="55" t="s">
        <v>258</v>
      </c>
      <c r="M102" s="24" t="n">
        <v>149.53</v>
      </c>
      <c r="N102" s="24" t="n">
        <f aca="false">$B102*M102</f>
        <v>0</v>
      </c>
      <c r="O102" s="44" t="s">
        <v>253</v>
      </c>
      <c r="P102" s="24" t="n">
        <v>143.24</v>
      </c>
      <c r="Q102" s="24" t="n">
        <f aca="false">$B102*P102</f>
        <v>0</v>
      </c>
      <c r="S102" s="44"/>
      <c r="T102" s="24"/>
      <c r="U102" s="24"/>
      <c r="V102" s="24"/>
      <c r="W102" s="24"/>
      <c r="X102" s="24"/>
      <c r="AMJ102" s="46"/>
    </row>
    <row r="103" s="27" customFormat="true" ht="28.35" hidden="false" customHeight="false" outlineLevel="0" collapsed="false">
      <c r="A103" s="53" t="s">
        <v>259</v>
      </c>
      <c r="B103" s="21"/>
      <c r="C103" s="52" t="s">
        <v>260</v>
      </c>
      <c r="D103" s="24" t="n">
        <v>193.877551020408</v>
      </c>
      <c r="E103" s="24" t="n">
        <f aca="false">$B103*D103</f>
        <v>0</v>
      </c>
      <c r="F103" s="58" t="s">
        <v>261</v>
      </c>
      <c r="G103" s="24" t="n">
        <v>135.48</v>
      </c>
      <c r="H103" s="24" t="n">
        <f aca="false">$B103*G103</f>
        <v>0</v>
      </c>
      <c r="I103" s="44" t="s">
        <v>262</v>
      </c>
      <c r="J103" s="24" t="n">
        <v>202.787506097327</v>
      </c>
      <c r="K103" s="24" t="n">
        <f aca="false">$B103*J103</f>
        <v>0</v>
      </c>
      <c r="L103" s="55" t="s">
        <v>263</v>
      </c>
      <c r="M103" s="24" t="n">
        <v>225.58</v>
      </c>
      <c r="N103" s="24" t="n">
        <f aca="false">$B103*M103</f>
        <v>0</v>
      </c>
      <c r="O103" s="44" t="s">
        <v>262</v>
      </c>
      <c r="P103" s="24" t="n">
        <v>200.76</v>
      </c>
      <c r="Q103" s="24" t="n">
        <f aca="false">$B103*P103</f>
        <v>0</v>
      </c>
      <c r="S103" s="44"/>
      <c r="T103" s="24"/>
      <c r="U103" s="24"/>
      <c r="V103" s="24"/>
      <c r="W103" s="24"/>
      <c r="X103" s="24"/>
      <c r="AMJ103" s="46"/>
    </row>
    <row r="104" s="27" customFormat="true" ht="28.35" hidden="false" customHeight="false" outlineLevel="0" collapsed="false">
      <c r="A104" s="53" t="s">
        <v>264</v>
      </c>
      <c r="B104" s="21"/>
      <c r="C104" s="52" t="s">
        <v>265</v>
      </c>
      <c r="D104" s="24" t="n">
        <v>193.877551020408</v>
      </c>
      <c r="E104" s="24" t="n">
        <f aca="false">$B104*D104</f>
        <v>0</v>
      </c>
      <c r="F104" s="58" t="s">
        <v>266</v>
      </c>
      <c r="G104" s="24" t="n">
        <v>157.5</v>
      </c>
      <c r="H104" s="24" t="n">
        <f aca="false">$B104*G104</f>
        <v>0</v>
      </c>
      <c r="I104" s="44" t="s">
        <v>262</v>
      </c>
      <c r="J104" s="24" t="n">
        <v>202.787506097327</v>
      </c>
      <c r="K104" s="24" t="n">
        <f aca="false">$B104*J104</f>
        <v>0</v>
      </c>
      <c r="L104" s="55" t="s">
        <v>267</v>
      </c>
      <c r="M104" s="24" t="n">
        <v>158.06</v>
      </c>
      <c r="N104" s="24" t="n">
        <f aca="false">$B104*M104</f>
        <v>0</v>
      </c>
      <c r="O104" s="44" t="s">
        <v>262</v>
      </c>
      <c r="P104" s="24" t="n">
        <v>200.76</v>
      </c>
      <c r="Q104" s="24" t="n">
        <f aca="false">$B104*P104</f>
        <v>0</v>
      </c>
      <c r="S104" s="44"/>
      <c r="T104" s="24"/>
      <c r="U104" s="24"/>
      <c r="V104" s="24"/>
      <c r="W104" s="24"/>
      <c r="X104" s="24"/>
      <c r="AMJ104" s="46"/>
    </row>
    <row r="105" s="27" customFormat="true" ht="28.35" hidden="false" customHeight="false" outlineLevel="0" collapsed="false">
      <c r="A105" s="53" t="s">
        <v>268</v>
      </c>
      <c r="B105" s="21"/>
      <c r="C105" s="52" t="s">
        <v>265</v>
      </c>
      <c r="D105" s="24" t="n">
        <v>225.785714285714</v>
      </c>
      <c r="E105" s="24" t="n">
        <f aca="false">$B105*D105</f>
        <v>0</v>
      </c>
      <c r="F105" s="58" t="s">
        <v>269</v>
      </c>
      <c r="G105" s="24" t="n">
        <v>200.82</v>
      </c>
      <c r="H105" s="24" t="n">
        <f aca="false">$B105*G105</f>
        <v>0</v>
      </c>
      <c r="I105" s="44" t="s">
        <v>262</v>
      </c>
      <c r="J105" s="24" t="n">
        <v>202.787506097327</v>
      </c>
      <c r="K105" s="24" t="n">
        <f aca="false">$B105*J105</f>
        <v>0</v>
      </c>
      <c r="L105" s="55" t="s">
        <v>270</v>
      </c>
      <c r="M105" s="24" t="n">
        <v>184.95</v>
      </c>
      <c r="N105" s="24" t="n">
        <f aca="false">$B105*M105</f>
        <v>0</v>
      </c>
      <c r="O105" s="44" t="s">
        <v>262</v>
      </c>
      <c r="P105" s="24" t="n">
        <v>200.76</v>
      </c>
      <c r="Q105" s="24" t="n">
        <f aca="false">$B105*P105</f>
        <v>0</v>
      </c>
      <c r="S105" s="44"/>
      <c r="T105" s="24"/>
      <c r="U105" s="24"/>
      <c r="V105" s="24"/>
      <c r="W105" s="24"/>
      <c r="X105" s="24"/>
      <c r="AMJ105" s="46"/>
    </row>
    <row r="106" s="27" customFormat="true" ht="28.35" hidden="false" customHeight="false" outlineLevel="0" collapsed="false">
      <c r="A106" s="53" t="s">
        <v>271</v>
      </c>
      <c r="B106" s="21"/>
      <c r="C106" s="52" t="s">
        <v>272</v>
      </c>
      <c r="D106" s="24" t="n">
        <v>128.724489795918</v>
      </c>
      <c r="E106" s="24" t="n">
        <f aca="false">$B106*D106</f>
        <v>0</v>
      </c>
      <c r="F106" s="58" t="s">
        <v>273</v>
      </c>
      <c r="G106" s="24" t="n">
        <v>130.44</v>
      </c>
      <c r="H106" s="24" t="n">
        <f aca="false">$B106*G106</f>
        <v>0</v>
      </c>
      <c r="I106" s="44" t="s">
        <v>274</v>
      </c>
      <c r="J106" s="24" t="n">
        <v>156.749261469826</v>
      </c>
      <c r="K106" s="24" t="n">
        <f aca="false">$B106*J106</f>
        <v>0</v>
      </c>
      <c r="L106" s="55" t="s">
        <v>275</v>
      </c>
      <c r="M106" s="24" t="n">
        <v>133.58</v>
      </c>
      <c r="N106" s="24" t="n">
        <f aca="false">$B106*M106</f>
        <v>0</v>
      </c>
      <c r="O106" s="44" t="s">
        <v>274</v>
      </c>
      <c r="P106" s="24" t="n">
        <v>155.18</v>
      </c>
      <c r="Q106" s="24" t="n">
        <f aca="false">$B106*P106</f>
        <v>0</v>
      </c>
      <c r="S106" s="44"/>
      <c r="T106" s="24"/>
      <c r="U106" s="24"/>
      <c r="V106" s="24"/>
      <c r="W106" s="24"/>
      <c r="X106" s="24"/>
      <c r="AMJ106" s="46"/>
    </row>
    <row r="107" s="27" customFormat="true" ht="28.35" hidden="false" customHeight="false" outlineLevel="0" collapsed="false">
      <c r="A107" s="53" t="s">
        <v>276</v>
      </c>
      <c r="B107" s="21"/>
      <c r="C107" s="52" t="s">
        <v>277</v>
      </c>
      <c r="D107" s="24" t="n">
        <v>156.19387755102</v>
      </c>
      <c r="E107" s="24" t="n">
        <f aca="false">$B107*D107</f>
        <v>0</v>
      </c>
      <c r="F107" s="58" t="s">
        <v>278</v>
      </c>
      <c r="G107" s="24" t="n">
        <v>132.62</v>
      </c>
      <c r="H107" s="24" t="n">
        <f aca="false">$B107*G107</f>
        <v>0</v>
      </c>
      <c r="I107" s="44" t="s">
        <v>279</v>
      </c>
      <c r="J107" s="24" t="n">
        <v>184.152978510005</v>
      </c>
      <c r="K107" s="24" t="n">
        <f aca="false">$B107*J107</f>
        <v>0</v>
      </c>
      <c r="L107" s="55" t="s">
        <v>280</v>
      </c>
      <c r="M107" s="24" t="n">
        <v>106.45</v>
      </c>
      <c r="N107" s="24" t="n">
        <f aca="false">$B107*M107</f>
        <v>0</v>
      </c>
      <c r="O107" s="44" t="s">
        <v>279</v>
      </c>
      <c r="P107" s="24" t="n">
        <v>182.32</v>
      </c>
      <c r="Q107" s="24" t="n">
        <f aca="false">$B107*P107</f>
        <v>0</v>
      </c>
      <c r="S107" s="44"/>
      <c r="T107" s="24"/>
      <c r="U107" s="24"/>
      <c r="V107" s="24"/>
      <c r="W107" s="24"/>
      <c r="X107" s="24"/>
      <c r="AMJ107" s="46"/>
    </row>
    <row r="108" s="27" customFormat="true" ht="28.35" hidden="false" customHeight="false" outlineLevel="0" collapsed="false">
      <c r="A108" s="53" t="s">
        <v>281</v>
      </c>
      <c r="B108" s="21"/>
      <c r="C108" s="52" t="s">
        <v>282</v>
      </c>
      <c r="D108" s="24" t="n">
        <v>175.826530612245</v>
      </c>
      <c r="E108" s="24" t="n">
        <f aca="false">$B108*D108</f>
        <v>0</v>
      </c>
      <c r="F108" s="58" t="s">
        <v>283</v>
      </c>
      <c r="G108" s="24" t="n">
        <v>157.4</v>
      </c>
      <c r="H108" s="24" t="n">
        <f aca="false">$B108*G108</f>
        <v>0</v>
      </c>
      <c r="I108" s="44" t="s">
        <v>284</v>
      </c>
      <c r="J108" s="24" t="n">
        <v>267.46027831215</v>
      </c>
      <c r="K108" s="24" t="n">
        <f aca="false">$B108*J108</f>
        <v>0</v>
      </c>
      <c r="L108" s="55" t="s">
        <v>285</v>
      </c>
      <c r="M108" s="24" t="n">
        <v>152.69</v>
      </c>
      <c r="N108" s="24" t="n">
        <f aca="false">$B108*M108</f>
        <v>0</v>
      </c>
      <c r="O108" s="44" t="s">
        <v>284</v>
      </c>
      <c r="P108" s="24" t="n">
        <v>264.79</v>
      </c>
      <c r="Q108" s="24" t="n">
        <f aca="false">$B108*P108</f>
        <v>0</v>
      </c>
      <c r="S108" s="44"/>
      <c r="T108" s="24"/>
      <c r="U108" s="24"/>
      <c r="V108" s="24"/>
      <c r="W108" s="24"/>
      <c r="X108" s="24"/>
      <c r="AMJ108" s="46"/>
    </row>
    <row r="109" s="27" customFormat="true" ht="28.35" hidden="false" customHeight="false" outlineLevel="0" collapsed="false">
      <c r="A109" s="53" t="s">
        <v>286</v>
      </c>
      <c r="B109" s="21"/>
      <c r="C109" s="59" t="s">
        <v>287</v>
      </c>
      <c r="D109" s="24" t="n">
        <v>217.316326530612</v>
      </c>
      <c r="E109" s="24" t="n">
        <f aca="false">$B109*D109</f>
        <v>0</v>
      </c>
      <c r="F109" s="58" t="s">
        <v>288</v>
      </c>
      <c r="G109" s="24" t="n">
        <v>175.58</v>
      </c>
      <c r="H109" s="24" t="n">
        <f aca="false">$B109*G109</f>
        <v>0</v>
      </c>
      <c r="I109" s="44" t="s">
        <v>289</v>
      </c>
      <c r="J109" s="24" t="n">
        <v>266.364129630543</v>
      </c>
      <c r="K109" s="24" t="n">
        <f aca="false">$B109*J109</f>
        <v>0</v>
      </c>
      <c r="L109" s="55" t="s">
        <v>290</v>
      </c>
      <c r="M109" s="24" t="n">
        <v>225.58</v>
      </c>
      <c r="N109" s="24" t="n">
        <f aca="false">$B109*M109</f>
        <v>0</v>
      </c>
      <c r="O109" s="44" t="s">
        <v>289</v>
      </c>
      <c r="P109" s="24" t="n">
        <v>263.71</v>
      </c>
      <c r="Q109" s="24" t="n">
        <f aca="false">$B109*P109</f>
        <v>0</v>
      </c>
      <c r="S109" s="44"/>
      <c r="T109" s="24"/>
      <c r="U109" s="24"/>
      <c r="V109" s="24"/>
      <c r="W109" s="24"/>
      <c r="X109" s="24"/>
      <c r="AMJ109" s="46"/>
    </row>
    <row r="110" s="27" customFormat="true" ht="28.35" hidden="false" customHeight="false" outlineLevel="0" collapsed="false">
      <c r="A110" s="53" t="s">
        <v>291</v>
      </c>
      <c r="B110" s="21"/>
      <c r="C110" s="52" t="s">
        <v>292</v>
      </c>
      <c r="D110" s="24" t="n">
        <v>244.785714285714</v>
      </c>
      <c r="E110" s="24" t="n">
        <f aca="false">$B110*D110</f>
        <v>0</v>
      </c>
      <c r="F110" s="58" t="s">
        <v>293</v>
      </c>
      <c r="G110" s="24" t="n">
        <v>175.58</v>
      </c>
      <c r="H110" s="24" t="n">
        <f aca="false">$B110*G110</f>
        <v>0</v>
      </c>
      <c r="I110" s="44" t="s">
        <v>294</v>
      </c>
      <c r="J110" s="24" t="n">
        <v>282.806359854651</v>
      </c>
      <c r="K110" s="24" t="n">
        <f aca="false">$B110*J110</f>
        <v>0</v>
      </c>
      <c r="L110" s="55" t="s">
        <v>295</v>
      </c>
      <c r="M110" s="24" t="n">
        <v>167.76</v>
      </c>
      <c r="N110" s="24" t="n">
        <f aca="false">$B110*M110</f>
        <v>0</v>
      </c>
      <c r="O110" s="44" t="s">
        <v>294</v>
      </c>
      <c r="P110" s="24" t="n">
        <v>279.98</v>
      </c>
      <c r="Q110" s="24" t="n">
        <f aca="false">$B110*P110</f>
        <v>0</v>
      </c>
      <c r="S110" s="44"/>
      <c r="T110" s="24"/>
      <c r="U110" s="24"/>
      <c r="V110" s="24"/>
      <c r="W110" s="24"/>
      <c r="X110" s="24"/>
      <c r="AMJ110" s="46"/>
    </row>
    <row r="111" s="27" customFormat="true" ht="28.35" hidden="false" customHeight="false" outlineLevel="0" collapsed="false">
      <c r="A111" s="53" t="s">
        <v>296</v>
      </c>
      <c r="B111" s="21"/>
      <c r="C111" s="52" t="s">
        <v>297</v>
      </c>
      <c r="D111" s="24" t="n">
        <v>252.214285714286</v>
      </c>
      <c r="E111" s="24" t="n">
        <f aca="false">$B111*D111</f>
        <v>0</v>
      </c>
      <c r="F111" s="58" t="s">
        <v>293</v>
      </c>
      <c r="G111" s="24" t="n">
        <v>228.95</v>
      </c>
      <c r="H111" s="24" t="n">
        <f aca="false">$B111*G111</f>
        <v>0</v>
      </c>
      <c r="I111" s="44" t="s">
        <v>298</v>
      </c>
      <c r="J111" s="24" t="n">
        <v>331.036901845366</v>
      </c>
      <c r="K111" s="24" t="n">
        <f aca="false">$B111*J111</f>
        <v>0</v>
      </c>
      <c r="L111" s="55" t="s">
        <v>299</v>
      </c>
      <c r="M111" s="24" t="n">
        <v>231.18</v>
      </c>
      <c r="N111" s="24" t="n">
        <f aca="false">$B111*M111</f>
        <v>0</v>
      </c>
      <c r="O111" s="44" t="s">
        <v>298</v>
      </c>
      <c r="P111" s="24" t="n">
        <v>327.73</v>
      </c>
      <c r="Q111" s="24" t="n">
        <f aca="false">$B111*P111</f>
        <v>0</v>
      </c>
      <c r="S111" s="44"/>
      <c r="T111" s="24"/>
      <c r="U111" s="24"/>
      <c r="V111" s="24"/>
      <c r="W111" s="24"/>
      <c r="X111" s="24"/>
      <c r="AMJ111" s="46"/>
    </row>
    <row r="112" s="27" customFormat="true" ht="28.35" hidden="false" customHeight="false" outlineLevel="0" collapsed="false">
      <c r="A112" s="53" t="s">
        <v>300</v>
      </c>
      <c r="B112" s="21"/>
      <c r="C112" s="59" t="s">
        <v>287</v>
      </c>
      <c r="D112" s="24" t="n">
        <v>192.571428571429</v>
      </c>
      <c r="E112" s="24" t="n">
        <f aca="false">$B112*D112</f>
        <v>0</v>
      </c>
      <c r="F112" s="58" t="s">
        <v>301</v>
      </c>
      <c r="G112" s="24" t="n">
        <v>160.22</v>
      </c>
      <c r="H112" s="24" t="n">
        <f aca="false">$B112*G112</f>
        <v>0</v>
      </c>
      <c r="I112" s="44" t="s">
        <v>274</v>
      </c>
      <c r="J112" s="24" t="n">
        <v>184.152978510005</v>
      </c>
      <c r="K112" s="24" t="n">
        <f aca="false">$B112*J112</f>
        <v>0</v>
      </c>
      <c r="L112" s="55" t="s">
        <v>302</v>
      </c>
      <c r="M112" s="24" t="n">
        <v>263.28</v>
      </c>
      <c r="N112" s="24" t="n">
        <f aca="false">$B112*M112</f>
        <v>0</v>
      </c>
      <c r="O112" s="44" t="s">
        <v>274</v>
      </c>
      <c r="P112" s="24" t="n">
        <v>182.32</v>
      </c>
      <c r="Q112" s="24" t="n">
        <f aca="false">$B112*P112</f>
        <v>0</v>
      </c>
      <c r="S112" s="44"/>
      <c r="T112" s="24"/>
      <c r="U112" s="24"/>
      <c r="V112" s="24"/>
      <c r="W112" s="24"/>
      <c r="X112" s="24"/>
      <c r="AMJ112" s="46"/>
    </row>
    <row r="113" s="27" customFormat="true" ht="28.35" hidden="false" customHeight="false" outlineLevel="0" collapsed="false">
      <c r="A113" s="53" t="s">
        <v>303</v>
      </c>
      <c r="B113" s="21"/>
      <c r="C113" s="52" t="s">
        <v>292</v>
      </c>
      <c r="D113" s="24" t="n">
        <v>220.040816326531</v>
      </c>
      <c r="E113" s="24" t="n">
        <f aca="false">$B113*D113</f>
        <v>0</v>
      </c>
      <c r="F113" s="58" t="s">
        <v>304</v>
      </c>
      <c r="G113" s="24" t="n">
        <v>180.72</v>
      </c>
      <c r="H113" s="24" t="n">
        <f aca="false">$B113*G113</f>
        <v>0</v>
      </c>
      <c r="I113" s="44" t="s">
        <v>305</v>
      </c>
      <c r="J113" s="24" t="n">
        <v>184.152978510005</v>
      </c>
      <c r="K113" s="24" t="n">
        <f aca="false">$B113*J113</f>
        <v>0</v>
      </c>
      <c r="L113" s="55" t="s">
        <v>306</v>
      </c>
      <c r="M113" s="24" t="n">
        <v>155.91</v>
      </c>
      <c r="N113" s="24" t="n">
        <f aca="false">$B113*M113</f>
        <v>0</v>
      </c>
      <c r="O113" s="44" t="s">
        <v>305</v>
      </c>
      <c r="P113" s="24" t="n">
        <v>182.32</v>
      </c>
      <c r="Q113" s="24" t="n">
        <f aca="false">$B113*P113</f>
        <v>0</v>
      </c>
      <c r="S113" s="44"/>
      <c r="T113" s="24"/>
      <c r="U113" s="24"/>
      <c r="V113" s="24"/>
      <c r="W113" s="24"/>
      <c r="X113" s="24"/>
      <c r="AMJ113" s="46"/>
    </row>
    <row r="114" s="27" customFormat="true" ht="28.35" hidden="false" customHeight="false" outlineLevel="0" collapsed="false">
      <c r="A114" s="53" t="s">
        <v>307</v>
      </c>
      <c r="B114" s="21"/>
      <c r="C114" s="52" t="s">
        <v>297</v>
      </c>
      <c r="D114" s="24" t="n">
        <v>252.214285714286</v>
      </c>
      <c r="E114" s="24" t="n">
        <f aca="false">$B114*D114</f>
        <v>0</v>
      </c>
      <c r="F114" s="58" t="s">
        <v>308</v>
      </c>
      <c r="G114" s="24" t="n">
        <v>196.55</v>
      </c>
      <c r="H114" s="24" t="n">
        <f aca="false">$B114*G114</f>
        <v>0</v>
      </c>
      <c r="I114" s="44" t="s">
        <v>279</v>
      </c>
      <c r="J114" s="24" t="n">
        <v>267.46027831215</v>
      </c>
      <c r="K114" s="24" t="n">
        <f aca="false">$B114*J114</f>
        <v>0</v>
      </c>
      <c r="L114" s="55" t="s">
        <v>309</v>
      </c>
      <c r="M114" s="24" t="n">
        <v>198.92</v>
      </c>
      <c r="N114" s="24" t="n">
        <f aca="false">$B114*M114</f>
        <v>0</v>
      </c>
      <c r="O114" s="44" t="s">
        <v>279</v>
      </c>
      <c r="P114" s="24" t="n">
        <v>264.79</v>
      </c>
      <c r="Q114" s="24" t="n">
        <f aca="false">$B114*P114</f>
        <v>0</v>
      </c>
      <c r="S114" s="44"/>
      <c r="T114" s="24"/>
      <c r="U114" s="24"/>
      <c r="V114" s="24"/>
      <c r="W114" s="24"/>
      <c r="X114" s="24"/>
      <c r="AMJ114" s="46"/>
    </row>
    <row r="115" s="27" customFormat="true" ht="28.35" hidden="false" customHeight="false" outlineLevel="0" collapsed="false">
      <c r="A115" s="53" t="s">
        <v>310</v>
      </c>
      <c r="B115" s="21"/>
      <c r="C115" s="59" t="s">
        <v>287</v>
      </c>
      <c r="D115" s="24" t="n">
        <v>217.316326530612</v>
      </c>
      <c r="E115" s="24" t="n">
        <f aca="false">$B115*D115</f>
        <v>0</v>
      </c>
      <c r="F115" s="58" t="s">
        <v>311</v>
      </c>
      <c r="G115" s="24" t="n">
        <v>186.17</v>
      </c>
      <c r="H115" s="24" t="n">
        <f aca="false">$B115*G115</f>
        <v>0</v>
      </c>
      <c r="I115" s="44" t="s">
        <v>289</v>
      </c>
      <c r="J115" s="24" t="n">
        <v>266.364129630543</v>
      </c>
      <c r="K115" s="24" t="n">
        <f aca="false">$B115*J115</f>
        <v>0</v>
      </c>
      <c r="L115" s="55" t="s">
        <v>290</v>
      </c>
      <c r="M115" s="24" t="n">
        <v>225.58</v>
      </c>
      <c r="N115" s="24" t="n">
        <f aca="false">$B115*M115</f>
        <v>0</v>
      </c>
      <c r="O115" s="44" t="s">
        <v>289</v>
      </c>
      <c r="P115" s="24" t="n">
        <v>263.71</v>
      </c>
      <c r="Q115" s="24" t="n">
        <f aca="false">$B115*P115</f>
        <v>0</v>
      </c>
      <c r="S115" s="44"/>
      <c r="T115" s="24"/>
      <c r="U115" s="24"/>
      <c r="V115" s="24"/>
      <c r="W115" s="24"/>
      <c r="X115" s="24"/>
      <c r="AMJ115" s="46"/>
    </row>
    <row r="116" s="27" customFormat="true" ht="28.35" hidden="false" customHeight="false" outlineLevel="0" collapsed="false">
      <c r="A116" s="53" t="s">
        <v>312</v>
      </c>
      <c r="B116" s="21"/>
      <c r="C116" s="52" t="s">
        <v>292</v>
      </c>
      <c r="D116" s="24" t="n">
        <v>244.785714285714</v>
      </c>
      <c r="E116" s="24" t="n">
        <f aca="false">$B116*D116</f>
        <v>0</v>
      </c>
      <c r="F116" s="58" t="s">
        <v>313</v>
      </c>
      <c r="G116" s="24" t="n">
        <v>204.22</v>
      </c>
      <c r="H116" s="24" t="n">
        <f aca="false">$B116*G116</f>
        <v>0</v>
      </c>
      <c r="I116" s="44" t="s">
        <v>294</v>
      </c>
      <c r="J116" s="24" t="n">
        <v>282.806359854651</v>
      </c>
      <c r="K116" s="24" t="n">
        <f aca="false">$B116*J116</f>
        <v>0</v>
      </c>
      <c r="L116" s="55" t="s">
        <v>314</v>
      </c>
      <c r="M116" s="24" t="n">
        <v>195.47</v>
      </c>
      <c r="N116" s="24" t="n">
        <f aca="false">$B116*M116</f>
        <v>0</v>
      </c>
      <c r="O116" s="44" t="s">
        <v>294</v>
      </c>
      <c r="P116" s="24" t="n">
        <v>279.98</v>
      </c>
      <c r="Q116" s="24" t="n">
        <f aca="false">$B116*P116</f>
        <v>0</v>
      </c>
      <c r="S116" s="44"/>
      <c r="T116" s="24"/>
      <c r="U116" s="24"/>
      <c r="V116" s="24"/>
      <c r="W116" s="24"/>
      <c r="X116" s="24"/>
      <c r="AMJ116" s="46"/>
    </row>
    <row r="117" s="27" customFormat="true" ht="28.35" hidden="false" customHeight="false" outlineLevel="0" collapsed="false">
      <c r="A117" s="53" t="s">
        <v>315</v>
      </c>
      <c r="B117" s="21"/>
      <c r="C117" s="52" t="s">
        <v>297</v>
      </c>
      <c r="D117" s="24" t="n">
        <v>252.214285714286</v>
      </c>
      <c r="E117" s="24" t="n">
        <f aca="false">$B117*D117</f>
        <v>0</v>
      </c>
      <c r="F117" s="58" t="s">
        <v>316</v>
      </c>
      <c r="G117" s="24" t="n">
        <v>243.14</v>
      </c>
      <c r="H117" s="24" t="n">
        <f aca="false">$B117*G117</f>
        <v>0</v>
      </c>
      <c r="I117" s="44" t="s">
        <v>298</v>
      </c>
      <c r="J117" s="24" t="n">
        <v>331.036901845366</v>
      </c>
      <c r="K117" s="24" t="n">
        <f aca="false">$B117*J117</f>
        <v>0</v>
      </c>
      <c r="L117" s="55" t="s">
        <v>270</v>
      </c>
      <c r="M117" s="24" t="n">
        <v>231.18</v>
      </c>
      <c r="N117" s="24" t="n">
        <f aca="false">$B117*M117</f>
        <v>0</v>
      </c>
      <c r="O117" s="44" t="s">
        <v>298</v>
      </c>
      <c r="P117" s="24" t="n">
        <v>327.73</v>
      </c>
      <c r="Q117" s="24" t="n">
        <f aca="false">$B117*P117</f>
        <v>0</v>
      </c>
      <c r="S117" s="44"/>
      <c r="T117" s="24"/>
      <c r="U117" s="24"/>
      <c r="V117" s="24"/>
      <c r="W117" s="24"/>
      <c r="X117" s="24"/>
      <c r="AMJ117" s="46"/>
    </row>
    <row r="118" s="27" customFormat="true" ht="28.35" hidden="false" customHeight="false" outlineLevel="0" collapsed="false">
      <c r="A118" s="53" t="s">
        <v>317</v>
      </c>
      <c r="B118" s="21"/>
      <c r="C118" s="52" t="s">
        <v>318</v>
      </c>
      <c r="D118" s="24" t="n">
        <v>287.673469387755</v>
      </c>
      <c r="E118" s="24" t="n">
        <f aca="false">D118*$B118</f>
        <v>0</v>
      </c>
      <c r="F118" s="58" t="s">
        <v>319</v>
      </c>
      <c r="G118" s="24" t="n">
        <v>227.3</v>
      </c>
      <c r="H118" s="24" t="n">
        <f aca="false">G118*$B118</f>
        <v>0</v>
      </c>
      <c r="I118" s="44" t="s">
        <v>320</v>
      </c>
      <c r="J118" s="24" t="n">
        <v>201.69135741572</v>
      </c>
      <c r="K118" s="24" t="n">
        <f aca="false">J118*$B118</f>
        <v>0</v>
      </c>
      <c r="L118" s="55" t="s">
        <v>321</v>
      </c>
      <c r="M118" s="24" t="n">
        <v>247.75</v>
      </c>
      <c r="N118" s="24" t="n">
        <f aca="false">M118*$B118</f>
        <v>0</v>
      </c>
      <c r="O118" s="44" t="s">
        <v>320</v>
      </c>
      <c r="P118" s="24" t="n">
        <v>199.67</v>
      </c>
      <c r="Q118" s="24" t="n">
        <f aca="false">P118*$B118</f>
        <v>0</v>
      </c>
      <c r="S118" s="44"/>
      <c r="T118" s="24"/>
      <c r="U118" s="24"/>
      <c r="V118" s="24"/>
      <c r="W118" s="24"/>
      <c r="X118" s="24"/>
      <c r="AMJ118" s="46"/>
    </row>
    <row r="119" s="27" customFormat="true" ht="28.35" hidden="false" customHeight="false" outlineLevel="0" collapsed="false">
      <c r="A119" s="53" t="s">
        <v>322</v>
      </c>
      <c r="B119" s="21"/>
      <c r="C119" s="60" t="s">
        <v>323</v>
      </c>
      <c r="D119" s="24" t="n">
        <v>315.142857142857</v>
      </c>
      <c r="E119" s="24" t="n">
        <f aca="false">D119*$B119</f>
        <v>0</v>
      </c>
      <c r="F119" s="58" t="s">
        <v>324</v>
      </c>
      <c r="G119" s="24" t="n">
        <v>227.3</v>
      </c>
      <c r="H119" s="24" t="n">
        <f aca="false">G119*$B119</f>
        <v>0</v>
      </c>
      <c r="I119" s="44" t="s">
        <v>325</v>
      </c>
      <c r="J119" s="24" t="n">
        <v>201.69135741572</v>
      </c>
      <c r="K119" s="24" t="n">
        <f aca="false">J119*$B119</f>
        <v>0</v>
      </c>
      <c r="L119" s="55" t="s">
        <v>326</v>
      </c>
      <c r="M119" s="24" t="n">
        <v>230.11</v>
      </c>
      <c r="N119" s="24" t="n">
        <f aca="false">M119*$B119</f>
        <v>0</v>
      </c>
      <c r="O119" s="44" t="s">
        <v>325</v>
      </c>
      <c r="P119" s="24" t="n">
        <v>199.67</v>
      </c>
      <c r="Q119" s="24" t="n">
        <f aca="false">P119*$B119</f>
        <v>0</v>
      </c>
      <c r="S119" s="44"/>
      <c r="T119" s="24"/>
      <c r="U119" s="24"/>
      <c r="V119" s="24"/>
      <c r="W119" s="24"/>
      <c r="X119" s="24"/>
      <c r="AMJ119" s="46"/>
    </row>
    <row r="120" s="27" customFormat="true" ht="28.35" hidden="false" customHeight="false" outlineLevel="0" collapsed="false">
      <c r="A120" s="53" t="s">
        <v>327</v>
      </c>
      <c r="B120" s="21"/>
      <c r="C120" s="60" t="s">
        <v>328</v>
      </c>
      <c r="D120" s="24" t="n">
        <v>332.489795918367</v>
      </c>
      <c r="E120" s="24" t="n">
        <f aca="false">D120*$B120</f>
        <v>0</v>
      </c>
      <c r="F120" s="58" t="s">
        <v>324</v>
      </c>
      <c r="G120" s="24" t="n">
        <v>435.62</v>
      </c>
      <c r="H120" s="24" t="n">
        <f aca="false">G120*$B120</f>
        <v>0</v>
      </c>
      <c r="I120" s="44" t="s">
        <v>325</v>
      </c>
      <c r="J120" s="24" t="n">
        <v>389.132781970546</v>
      </c>
      <c r="K120" s="24" t="n">
        <f aca="false">J120*$B120</f>
        <v>0</v>
      </c>
      <c r="L120" s="55" t="s">
        <v>329</v>
      </c>
      <c r="M120" s="24" t="n">
        <v>440.86</v>
      </c>
      <c r="N120" s="24" t="n">
        <f aca="false">M120*$B120</f>
        <v>0</v>
      </c>
      <c r="O120" s="44" t="s">
        <v>325</v>
      </c>
      <c r="P120" s="24" t="n">
        <v>385.24</v>
      </c>
      <c r="Q120" s="24" t="n">
        <f aca="false">P120*$B120</f>
        <v>0</v>
      </c>
      <c r="S120" s="44"/>
      <c r="T120" s="24"/>
      <c r="U120" s="24"/>
      <c r="V120" s="24"/>
      <c r="W120" s="24"/>
      <c r="X120" s="24"/>
      <c r="AMJ120" s="46"/>
    </row>
    <row r="121" s="27" customFormat="true" ht="28.35" hidden="false" customHeight="false" outlineLevel="0" collapsed="false">
      <c r="A121" s="53" t="s">
        <v>330</v>
      </c>
      <c r="B121" s="21"/>
      <c r="C121" s="60" t="s">
        <v>331</v>
      </c>
      <c r="D121" s="24" t="n">
        <v>287.673469387755</v>
      </c>
      <c r="E121" s="24" t="n">
        <f aca="false">D121*$B121</f>
        <v>0</v>
      </c>
      <c r="F121" s="58" t="s">
        <v>319</v>
      </c>
      <c r="G121" s="24" t="n">
        <v>290.22</v>
      </c>
      <c r="H121" s="24" t="n">
        <f aca="false">G121*$B121</f>
        <v>0</v>
      </c>
      <c r="I121" s="44" t="s">
        <v>320</v>
      </c>
      <c r="J121" s="24" t="n">
        <v>324.460009755723</v>
      </c>
      <c r="K121" s="24" t="n">
        <f aca="false">J121*$B121</f>
        <v>0</v>
      </c>
      <c r="L121" s="55" t="s">
        <v>332</v>
      </c>
      <c r="M121" s="24" t="n">
        <v>297.63</v>
      </c>
      <c r="N121" s="24" t="n">
        <f aca="false">M121*$B121</f>
        <v>0</v>
      </c>
      <c r="O121" s="44" t="s">
        <v>320</v>
      </c>
      <c r="P121" s="24" t="n">
        <v>321.21</v>
      </c>
      <c r="Q121" s="24" t="n">
        <f aca="false">P121*$B121</f>
        <v>0</v>
      </c>
      <c r="S121" s="44"/>
      <c r="T121" s="24"/>
      <c r="U121" s="24"/>
      <c r="V121" s="24"/>
      <c r="W121" s="24"/>
      <c r="X121" s="24"/>
      <c r="AMJ121" s="46"/>
    </row>
    <row r="122" s="27" customFormat="true" ht="28.35" hidden="false" customHeight="false" outlineLevel="0" collapsed="false">
      <c r="A122" s="53" t="s">
        <v>333</v>
      </c>
      <c r="B122" s="21"/>
      <c r="C122" s="60" t="s">
        <v>334</v>
      </c>
      <c r="D122" s="24" t="n">
        <v>315.142857142857</v>
      </c>
      <c r="E122" s="24" t="n">
        <f aca="false">D122*$B122</f>
        <v>0</v>
      </c>
      <c r="F122" s="58" t="s">
        <v>335</v>
      </c>
      <c r="G122" s="24" t="n">
        <v>290.22</v>
      </c>
      <c r="H122" s="24" t="n">
        <f aca="false">G122*$B122</f>
        <v>0</v>
      </c>
      <c r="I122" s="44" t="s">
        <v>336</v>
      </c>
      <c r="J122" s="24" t="n">
        <v>340.902239979831</v>
      </c>
      <c r="K122" s="24" t="n">
        <f aca="false">J122*$B122</f>
        <v>0</v>
      </c>
      <c r="L122" s="55" t="s">
        <v>337</v>
      </c>
      <c r="M122" s="24" t="n">
        <v>293.55</v>
      </c>
      <c r="N122" s="24" t="n">
        <f aca="false">M122*$B122</f>
        <v>0</v>
      </c>
      <c r="O122" s="44" t="s">
        <v>336</v>
      </c>
      <c r="P122" s="24" t="n">
        <v>337.49</v>
      </c>
      <c r="Q122" s="24" t="n">
        <f aca="false">P122*$B122</f>
        <v>0</v>
      </c>
      <c r="S122" s="44"/>
      <c r="T122" s="24"/>
      <c r="U122" s="24"/>
      <c r="V122" s="24"/>
      <c r="W122" s="24"/>
      <c r="X122" s="24"/>
      <c r="AMJ122" s="46"/>
    </row>
    <row r="123" s="27" customFormat="true" ht="28.35" hidden="false" customHeight="false" outlineLevel="0" collapsed="false">
      <c r="A123" s="53" t="s">
        <v>338</v>
      </c>
      <c r="B123" s="21"/>
      <c r="C123" s="59" t="s">
        <v>328</v>
      </c>
      <c r="D123" s="24" t="n">
        <v>332.489795918367</v>
      </c>
      <c r="E123" s="24" t="n">
        <f aca="false">D123*$B123</f>
        <v>0</v>
      </c>
      <c r="F123" s="58" t="s">
        <v>335</v>
      </c>
      <c r="G123" s="24" t="n">
        <v>435.62</v>
      </c>
      <c r="H123" s="24" t="n">
        <f aca="false">G123*$B123</f>
        <v>0</v>
      </c>
      <c r="I123" s="44" t="s">
        <v>339</v>
      </c>
      <c r="J123" s="24" t="n">
        <v>389.132781970546</v>
      </c>
      <c r="K123" s="24" t="n">
        <f aca="false">J123*$B123</f>
        <v>0</v>
      </c>
      <c r="L123" s="55" t="s">
        <v>340</v>
      </c>
      <c r="M123" s="24" t="n">
        <v>440.86</v>
      </c>
      <c r="N123" s="24" t="n">
        <f aca="false">M123*$B123</f>
        <v>0</v>
      </c>
      <c r="O123" s="44" t="s">
        <v>339</v>
      </c>
      <c r="P123" s="24" t="n">
        <v>385.24</v>
      </c>
      <c r="Q123" s="24" t="n">
        <f aca="false">P123*$B123</f>
        <v>0</v>
      </c>
      <c r="S123" s="44"/>
      <c r="T123" s="24"/>
      <c r="U123" s="24"/>
      <c r="V123" s="24"/>
      <c r="W123" s="24"/>
      <c r="X123" s="24"/>
      <c r="AMJ123" s="46"/>
    </row>
    <row r="124" s="27" customFormat="true" ht="28.35" hidden="false" customHeight="false" outlineLevel="0" collapsed="false">
      <c r="A124" s="53" t="s">
        <v>341</v>
      </c>
      <c r="B124" s="21"/>
      <c r="C124" s="52" t="s">
        <v>342</v>
      </c>
      <c r="D124" s="24" t="n">
        <v>265.30612244898</v>
      </c>
      <c r="E124" s="24" t="n">
        <f aca="false">D124*$B124</f>
        <v>0</v>
      </c>
      <c r="F124" s="58" t="s">
        <v>343</v>
      </c>
      <c r="G124" s="24" t="n">
        <v>200.75</v>
      </c>
      <c r="H124" s="24" t="n">
        <f aca="false">G124*$B124</f>
        <v>0</v>
      </c>
      <c r="I124" s="44" t="s">
        <v>344</v>
      </c>
      <c r="J124" s="24" t="n">
        <v>272.941021720186</v>
      </c>
      <c r="K124" s="24" t="n">
        <f aca="false">J124*$B124</f>
        <v>0</v>
      </c>
      <c r="L124" s="55" t="s">
        <v>345</v>
      </c>
      <c r="M124" s="24" t="n">
        <v>257.73</v>
      </c>
      <c r="N124" s="24" t="n">
        <f aca="false">M124*$B124</f>
        <v>0</v>
      </c>
      <c r="O124" s="44" t="s">
        <v>344</v>
      </c>
      <c r="P124" s="24" t="n">
        <v>270.21</v>
      </c>
      <c r="Q124" s="24" t="n">
        <f aca="false">P124*$B124</f>
        <v>0</v>
      </c>
      <c r="S124" s="44"/>
      <c r="T124" s="24"/>
      <c r="U124" s="24"/>
      <c r="V124" s="24"/>
      <c r="W124" s="24"/>
      <c r="X124" s="24"/>
      <c r="AMJ124" s="46"/>
    </row>
    <row r="125" s="27" customFormat="true" ht="28.35" hidden="false" customHeight="false" outlineLevel="0" collapsed="false">
      <c r="A125" s="53" t="s">
        <v>346</v>
      </c>
      <c r="B125" s="21"/>
      <c r="C125" s="61" t="s">
        <v>347</v>
      </c>
      <c r="D125" s="24" t="n">
        <v>292.775510204082</v>
      </c>
      <c r="E125" s="24" t="n">
        <f aca="false">D125*$B125</f>
        <v>0</v>
      </c>
      <c r="F125" s="58" t="s">
        <v>348</v>
      </c>
      <c r="G125" s="24" t="n">
        <v>200.75</v>
      </c>
      <c r="H125" s="24" t="n">
        <f aca="false">G125*$B125</f>
        <v>0</v>
      </c>
      <c r="I125" s="44" t="s">
        <v>349</v>
      </c>
      <c r="J125" s="24" t="n">
        <v>289.383251944294</v>
      </c>
      <c r="K125" s="24" t="n">
        <f aca="false">J125*$B125</f>
        <v>0</v>
      </c>
      <c r="L125" s="55" t="s">
        <v>350</v>
      </c>
      <c r="M125" s="24" t="n">
        <v>350.1</v>
      </c>
      <c r="N125" s="24" t="n">
        <f aca="false">M125*$B125</f>
        <v>0</v>
      </c>
      <c r="O125" s="44" t="s">
        <v>349</v>
      </c>
      <c r="P125" s="24" t="n">
        <v>286.48</v>
      </c>
      <c r="Q125" s="24" t="n">
        <f aca="false">P125*$B125</f>
        <v>0</v>
      </c>
      <c r="S125" s="44"/>
      <c r="T125" s="24"/>
      <c r="U125" s="24"/>
      <c r="V125" s="24"/>
      <c r="W125" s="24"/>
      <c r="X125" s="24"/>
      <c r="AMJ125" s="46"/>
    </row>
    <row r="126" s="27" customFormat="true" ht="28.35" hidden="false" customHeight="false" outlineLevel="0" collapsed="false">
      <c r="A126" s="53" t="s">
        <v>351</v>
      </c>
      <c r="B126" s="21"/>
      <c r="C126" s="52" t="s">
        <v>352</v>
      </c>
      <c r="D126" s="24" t="n">
        <v>405.163265306122</v>
      </c>
      <c r="E126" s="24" t="n">
        <f aca="false">D126*$B126</f>
        <v>0</v>
      </c>
      <c r="F126" s="58" t="s">
        <v>348</v>
      </c>
      <c r="G126" s="24" t="n">
        <v>281.17</v>
      </c>
      <c r="H126" s="24" t="n">
        <f aca="false">G126*$B126</f>
        <v>0</v>
      </c>
      <c r="I126" s="44" t="s">
        <v>353</v>
      </c>
      <c r="J126" s="24" t="n">
        <v>337.613793935009</v>
      </c>
      <c r="K126" s="24" t="n">
        <f aca="false">J126*$B126</f>
        <v>0</v>
      </c>
      <c r="L126" s="55" t="s">
        <v>354</v>
      </c>
      <c r="M126" s="24" t="n">
        <v>284.95</v>
      </c>
      <c r="N126" s="24" t="n">
        <f aca="false">M126*$B126</f>
        <v>0</v>
      </c>
      <c r="O126" s="44" t="s">
        <v>353</v>
      </c>
      <c r="P126" s="24" t="n">
        <v>334.24</v>
      </c>
      <c r="Q126" s="24" t="n">
        <f aca="false">P126*$B126</f>
        <v>0</v>
      </c>
      <c r="S126" s="44"/>
      <c r="T126" s="24"/>
      <c r="U126" s="24"/>
      <c r="V126" s="24"/>
      <c r="W126" s="24"/>
      <c r="X126" s="24"/>
      <c r="AMJ126" s="46"/>
    </row>
    <row r="127" s="27" customFormat="true" ht="28.35" hidden="false" customHeight="false" outlineLevel="0" collapsed="false">
      <c r="A127" s="53" t="s">
        <v>355</v>
      </c>
      <c r="B127" s="21"/>
      <c r="C127" s="52" t="s">
        <v>356</v>
      </c>
      <c r="D127" s="24" t="n">
        <v>351.255102040816</v>
      </c>
      <c r="E127" s="24" t="n">
        <f aca="false">D127*$B127</f>
        <v>0</v>
      </c>
      <c r="F127" s="58" t="s">
        <v>319</v>
      </c>
      <c r="G127" s="24" t="n">
        <v>290.22</v>
      </c>
      <c r="H127" s="24" t="n">
        <f aca="false">G127*$B127</f>
        <v>0</v>
      </c>
      <c r="I127" s="44" t="s">
        <v>357</v>
      </c>
      <c r="J127" s="24" t="n">
        <v>360.63291624876</v>
      </c>
      <c r="K127" s="24" t="n">
        <f aca="false">J127*$B127</f>
        <v>0</v>
      </c>
      <c r="L127" s="55" t="s">
        <v>332</v>
      </c>
      <c r="M127" s="24" t="n">
        <v>272.04</v>
      </c>
      <c r="N127" s="24" t="n">
        <f aca="false">M127*$B127</f>
        <v>0</v>
      </c>
      <c r="O127" s="44" t="s">
        <v>357</v>
      </c>
      <c r="P127" s="24" t="n">
        <v>357.03</v>
      </c>
      <c r="Q127" s="24" t="n">
        <f aca="false">P127*$B127</f>
        <v>0</v>
      </c>
      <c r="S127" s="44"/>
      <c r="T127" s="24"/>
      <c r="U127" s="24"/>
      <c r="V127" s="24"/>
      <c r="W127" s="24"/>
      <c r="X127" s="24"/>
      <c r="AMJ127" s="46"/>
    </row>
    <row r="128" s="27" customFormat="true" ht="28.35" hidden="false" customHeight="false" outlineLevel="0" collapsed="false">
      <c r="A128" s="53" t="s">
        <v>358</v>
      </c>
      <c r="B128" s="21"/>
      <c r="C128" s="61" t="s">
        <v>359</v>
      </c>
      <c r="D128" s="24" t="n">
        <v>378.724489795918</v>
      </c>
      <c r="E128" s="24" t="n">
        <f aca="false">D128*$B128</f>
        <v>0</v>
      </c>
      <c r="F128" s="58" t="s">
        <v>360</v>
      </c>
      <c r="G128" s="24" t="n">
        <v>290.22</v>
      </c>
      <c r="H128" s="24" t="n">
        <f aca="false">G128*$B128</f>
        <v>0</v>
      </c>
      <c r="I128" s="44" t="s">
        <v>361</v>
      </c>
      <c r="J128" s="24" t="n">
        <v>377.075146472868</v>
      </c>
      <c r="K128" s="24" t="n">
        <f aca="false">J128*$B128</f>
        <v>0</v>
      </c>
      <c r="L128" s="55" t="s">
        <v>362</v>
      </c>
      <c r="M128" s="24" t="n">
        <v>272.04</v>
      </c>
      <c r="N128" s="24" t="n">
        <f aca="false">M128*$B128</f>
        <v>0</v>
      </c>
      <c r="O128" s="44" t="s">
        <v>361</v>
      </c>
      <c r="P128" s="24" t="n">
        <v>373.31</v>
      </c>
      <c r="Q128" s="24" t="n">
        <f aca="false">P128*$B128</f>
        <v>0</v>
      </c>
      <c r="S128" s="44"/>
      <c r="T128" s="24"/>
      <c r="U128" s="24"/>
      <c r="V128" s="24"/>
      <c r="W128" s="24"/>
      <c r="X128" s="24"/>
      <c r="AMJ128" s="46"/>
    </row>
    <row r="129" s="27" customFormat="true" ht="28.35" hidden="false" customHeight="false" outlineLevel="0" collapsed="false">
      <c r="A129" s="53" t="s">
        <v>363</v>
      </c>
      <c r="B129" s="21"/>
      <c r="C129" s="52" t="s">
        <v>364</v>
      </c>
      <c r="D129" s="24" t="n">
        <v>778.591836734694</v>
      </c>
      <c r="E129" s="24" t="n">
        <f aca="false">D129*$B129</f>
        <v>0</v>
      </c>
      <c r="F129" s="58" t="s">
        <v>360</v>
      </c>
      <c r="G129" s="24" t="n">
        <v>435.62</v>
      </c>
      <c r="H129" s="24" t="n">
        <f aca="false">G129*$B129</f>
        <v>0</v>
      </c>
      <c r="I129" s="44" t="s">
        <v>365</v>
      </c>
      <c r="J129" s="24" t="n">
        <v>425.305688463583</v>
      </c>
      <c r="K129" s="24" t="n">
        <f aca="false">J129*$B129</f>
        <v>0</v>
      </c>
      <c r="L129" s="55" t="s">
        <v>362</v>
      </c>
      <c r="M129" s="24" t="n">
        <v>441.94</v>
      </c>
      <c r="N129" s="24" t="n">
        <f aca="false">M129*$B129</f>
        <v>0</v>
      </c>
      <c r="O129" s="44" t="s">
        <v>365</v>
      </c>
      <c r="P129" s="24" t="n">
        <v>421.05</v>
      </c>
      <c r="Q129" s="24" t="n">
        <f aca="false">P129*$B129</f>
        <v>0</v>
      </c>
      <c r="S129" s="44"/>
      <c r="T129" s="24"/>
      <c r="U129" s="24"/>
      <c r="V129" s="24"/>
      <c r="W129" s="24"/>
      <c r="X129" s="24"/>
      <c r="AMJ129" s="46"/>
    </row>
    <row r="130" customFormat="false" ht="12.8" hidden="false" customHeight="false" outlineLevel="0" collapsed="false">
      <c r="A130" s="51" t="s">
        <v>366</v>
      </c>
      <c r="B130" s="5" t="s">
        <v>5</v>
      </c>
      <c r="C130" s="51"/>
      <c r="D130" s="5" t="s">
        <v>7</v>
      </c>
      <c r="E130" s="5"/>
      <c r="F130" s="51"/>
      <c r="G130" s="5" t="s">
        <v>7</v>
      </c>
      <c r="H130" s="5"/>
      <c r="I130" s="51"/>
      <c r="J130" s="5" t="s">
        <v>7</v>
      </c>
      <c r="K130" s="5"/>
      <c r="L130" s="51"/>
      <c r="M130" s="5" t="s">
        <v>7</v>
      </c>
      <c r="N130" s="5"/>
      <c r="O130" s="51"/>
      <c r="P130" s="5" t="s">
        <v>7</v>
      </c>
      <c r="Q130" s="5"/>
      <c r="S130" s="22"/>
      <c r="T130" s="23"/>
      <c r="U130" s="23"/>
      <c r="V130" s="23"/>
      <c r="W130" s="23"/>
      <c r="X130" s="23"/>
    </row>
    <row r="131" s="27" customFormat="true" ht="38.8" hidden="false" customHeight="true" outlineLevel="0" collapsed="false">
      <c r="A131" s="44" t="s">
        <v>367</v>
      </c>
      <c r="B131" s="21"/>
      <c r="C131" s="44" t="s">
        <v>368</v>
      </c>
      <c r="D131" s="24" t="n">
        <v>15.2268041237113</v>
      </c>
      <c r="E131" s="24" t="n">
        <f aca="false">D131*$B131</f>
        <v>0</v>
      </c>
      <c r="F131" s="44" t="s">
        <v>369</v>
      </c>
      <c r="G131" s="24" t="n">
        <v>13.67</v>
      </c>
      <c r="H131" s="24" t="n">
        <f aca="false">G131*$B131</f>
        <v>0</v>
      </c>
      <c r="I131" s="44" t="s">
        <v>370</v>
      </c>
      <c r="J131" s="24" t="n">
        <v>42.7497985826798</v>
      </c>
      <c r="K131" s="24" t="n">
        <f aca="false">J131*$B131</f>
        <v>0</v>
      </c>
      <c r="L131" s="44" t="s">
        <v>371</v>
      </c>
      <c r="M131" s="24" t="n">
        <v>22</v>
      </c>
      <c r="N131" s="24" t="n">
        <f aca="false">M131*$B131</f>
        <v>0</v>
      </c>
      <c r="O131" s="44" t="s">
        <v>372</v>
      </c>
      <c r="P131" s="24" t="n">
        <v>42.33</v>
      </c>
      <c r="Q131" s="24" t="n">
        <f aca="false">P131*$B131</f>
        <v>0</v>
      </c>
      <c r="S131" s="44"/>
      <c r="T131" s="24"/>
      <c r="U131" s="24"/>
      <c r="V131" s="24"/>
      <c r="W131" s="24"/>
      <c r="X131" s="24"/>
      <c r="AMJ131" s="46"/>
    </row>
    <row r="132" s="27" customFormat="true" ht="19.4" hidden="false" customHeight="true" outlineLevel="0" collapsed="false">
      <c r="A132" s="44" t="s">
        <v>373</v>
      </c>
      <c r="B132" s="21"/>
      <c r="C132" s="44" t="s">
        <v>374</v>
      </c>
      <c r="D132" s="24" t="n">
        <v>4.97938144329897</v>
      </c>
      <c r="E132" s="24" t="n">
        <f aca="false">D132*$B132</f>
        <v>0</v>
      </c>
      <c r="F132" s="44" t="s">
        <v>375</v>
      </c>
      <c r="G132" s="24" t="n">
        <v>10.62</v>
      </c>
      <c r="H132" s="24" t="n">
        <f aca="false">G132*$B132</f>
        <v>0</v>
      </c>
      <c r="I132" s="44" t="s">
        <v>376</v>
      </c>
      <c r="J132" s="24" t="n">
        <v>16.4422302241076</v>
      </c>
      <c r="K132" s="24" t="n">
        <f aca="false">J132*$B132</f>
        <v>0</v>
      </c>
      <c r="L132" s="44" t="s">
        <v>377</v>
      </c>
      <c r="M132" s="24" t="n">
        <v>5</v>
      </c>
      <c r="N132" s="24" t="n">
        <f aca="false">M132*$B132</f>
        <v>0</v>
      </c>
      <c r="O132" s="44" t="s">
        <v>378</v>
      </c>
      <c r="P132" s="24" t="n">
        <v>16.27</v>
      </c>
      <c r="Q132" s="24" t="n">
        <f aca="false">P132*$B132</f>
        <v>0</v>
      </c>
      <c r="S132" s="44"/>
      <c r="T132" s="24"/>
      <c r="U132" s="24"/>
      <c r="V132" s="24"/>
      <c r="W132" s="24"/>
      <c r="X132" s="24"/>
      <c r="AMJ132" s="46"/>
    </row>
    <row r="133" s="27" customFormat="true" ht="28.35" hidden="false" customHeight="false" outlineLevel="0" collapsed="false">
      <c r="A133" s="44" t="s">
        <v>379</v>
      </c>
      <c r="B133" s="21"/>
      <c r="C133" s="44" t="s">
        <v>380</v>
      </c>
      <c r="D133" s="24" t="n">
        <v>25.4329896907217</v>
      </c>
      <c r="E133" s="24" t="n">
        <f aca="false">D133*$B133</f>
        <v>0</v>
      </c>
      <c r="F133" s="44" t="s">
        <v>381</v>
      </c>
      <c r="G133" s="24" t="n">
        <v>11.97</v>
      </c>
      <c r="H133" s="24" t="n">
        <f aca="false">G133*$B133</f>
        <v>0</v>
      </c>
      <c r="I133" s="44" t="s">
        <v>382</v>
      </c>
      <c r="J133" s="24" t="n">
        <v>36.1729064930367</v>
      </c>
      <c r="K133" s="24" t="n">
        <f aca="false">J133*$B133</f>
        <v>0</v>
      </c>
      <c r="L133" s="44" t="s">
        <v>383</v>
      </c>
      <c r="M133" s="24" t="n">
        <v>15</v>
      </c>
      <c r="N133" s="24" t="n">
        <f aca="false">M133*$B133</f>
        <v>0</v>
      </c>
      <c r="O133" s="44" t="s">
        <v>384</v>
      </c>
      <c r="P133" s="24" t="n">
        <v>35.81</v>
      </c>
      <c r="Q133" s="24" t="n">
        <f aca="false">P133*$B133</f>
        <v>0</v>
      </c>
      <c r="S133" s="44"/>
      <c r="T133" s="24"/>
      <c r="U133" s="24"/>
      <c r="V133" s="24"/>
      <c r="W133" s="24"/>
      <c r="X133" s="24"/>
      <c r="AMJ133" s="46"/>
    </row>
    <row r="134" s="27" customFormat="true" ht="19.4" hidden="false" customHeight="true" outlineLevel="0" collapsed="false">
      <c r="A134" s="44" t="s">
        <v>385</v>
      </c>
      <c r="B134" s="21"/>
      <c r="C134" s="44" t="s">
        <v>386</v>
      </c>
      <c r="D134" s="24" t="n">
        <v>41.7422680412371</v>
      </c>
      <c r="E134" s="24" t="n">
        <f aca="false">D134*$B134</f>
        <v>0</v>
      </c>
      <c r="F134" s="44" t="s">
        <v>387</v>
      </c>
      <c r="G134" s="24" t="n">
        <v>10.61</v>
      </c>
      <c r="H134" s="24" t="n">
        <f aca="false">G134*$B134</f>
        <v>0</v>
      </c>
      <c r="I134" s="44" t="s">
        <v>388</v>
      </c>
      <c r="J134" s="24" t="n">
        <v>26.3075683585722</v>
      </c>
      <c r="K134" s="24" t="n">
        <f aca="false">J134*$B134</f>
        <v>0</v>
      </c>
      <c r="L134" s="44" t="s">
        <v>389</v>
      </c>
      <c r="M134" s="24" t="n">
        <v>30</v>
      </c>
      <c r="N134" s="24" t="n">
        <f aca="false">M134*$B134</f>
        <v>0</v>
      </c>
      <c r="O134" s="44" t="s">
        <v>390</v>
      </c>
      <c r="P134" s="24" t="n">
        <v>26.04</v>
      </c>
      <c r="Q134" s="24" t="n">
        <f aca="false">P134*$B134</f>
        <v>0</v>
      </c>
      <c r="S134" s="44"/>
      <c r="T134" s="24"/>
      <c r="U134" s="24"/>
      <c r="V134" s="24"/>
      <c r="W134" s="24"/>
      <c r="X134" s="24"/>
      <c r="AMJ134" s="46"/>
    </row>
    <row r="135" s="27" customFormat="true" ht="19.4" hidden="false" customHeight="false" outlineLevel="0" collapsed="false">
      <c r="A135" s="44" t="s">
        <v>391</v>
      </c>
      <c r="B135" s="21"/>
      <c r="C135" s="44" t="s">
        <v>374</v>
      </c>
      <c r="D135" s="24" t="n">
        <v>11.340206185567</v>
      </c>
      <c r="E135" s="24" t="n">
        <f aca="false">D135*$B135</f>
        <v>0</v>
      </c>
      <c r="F135" s="44" t="s">
        <v>392</v>
      </c>
      <c r="G135" s="24" t="n">
        <v>10.62</v>
      </c>
      <c r="H135" s="24" t="n">
        <f aca="false">G135*$B135</f>
        <v>0</v>
      </c>
      <c r="I135" s="44" t="s">
        <v>393</v>
      </c>
      <c r="J135" s="24" t="n">
        <v>17.5383789057148</v>
      </c>
      <c r="K135" s="24" t="n">
        <f aca="false">J135*$B135</f>
        <v>0</v>
      </c>
      <c r="L135" s="44" t="s">
        <v>394</v>
      </c>
      <c r="M135" s="24" t="n">
        <v>5</v>
      </c>
      <c r="N135" s="24" t="n">
        <f aca="false">M135*$B135</f>
        <v>0</v>
      </c>
      <c r="O135" s="44" t="s">
        <v>395</v>
      </c>
      <c r="P135" s="24" t="n">
        <v>17.36</v>
      </c>
      <c r="Q135" s="24" t="n">
        <f aca="false">P135*$B135</f>
        <v>0</v>
      </c>
      <c r="S135" s="44"/>
      <c r="T135" s="24"/>
      <c r="U135" s="24"/>
      <c r="V135" s="24"/>
      <c r="W135" s="24"/>
      <c r="X135" s="24"/>
      <c r="AMJ135" s="46"/>
    </row>
    <row r="136" customFormat="false" ht="12.8" hidden="false" customHeight="false" outlineLevel="0" collapsed="false">
      <c r="A136" s="51" t="s">
        <v>396</v>
      </c>
      <c r="B136" s="5" t="s">
        <v>5</v>
      </c>
      <c r="C136" s="51"/>
      <c r="D136" s="5" t="s">
        <v>7</v>
      </c>
      <c r="E136" s="5"/>
      <c r="F136" s="51"/>
      <c r="G136" s="5" t="s">
        <v>7</v>
      </c>
      <c r="H136" s="5"/>
      <c r="I136" s="51"/>
      <c r="J136" s="5" t="s">
        <v>7</v>
      </c>
      <c r="K136" s="5"/>
      <c r="L136" s="51"/>
      <c r="M136" s="5" t="s">
        <v>7</v>
      </c>
      <c r="N136" s="5"/>
      <c r="O136" s="51"/>
      <c r="P136" s="5" t="s">
        <v>7</v>
      </c>
      <c r="Q136" s="5"/>
      <c r="S136" s="22"/>
      <c r="T136" s="23"/>
      <c r="U136" s="23"/>
      <c r="V136" s="23"/>
      <c r="W136" s="23"/>
      <c r="X136" s="23"/>
    </row>
    <row r="137" s="27" customFormat="true" ht="25.35" hidden="false" customHeight="true" outlineLevel="0" collapsed="false">
      <c r="A137" s="44" t="s">
        <v>397</v>
      </c>
      <c r="B137" s="21"/>
      <c r="C137" s="44" t="s">
        <v>398</v>
      </c>
      <c r="D137" s="24" t="n">
        <v>3.8659793814433</v>
      </c>
      <c r="E137" s="24" t="n">
        <f aca="false">D137*$B137</f>
        <v>0</v>
      </c>
      <c r="F137" s="44" t="s">
        <v>399</v>
      </c>
      <c r="G137" s="24" t="n">
        <v>4.94</v>
      </c>
      <c r="H137" s="24" t="n">
        <f aca="false">G137*$B137</f>
        <v>0</v>
      </c>
      <c r="I137" s="44" t="s">
        <v>400</v>
      </c>
      <c r="J137" s="24" t="n">
        <v>7.01535156228591</v>
      </c>
      <c r="K137" s="24" t="n">
        <f aca="false">J137*$B137</f>
        <v>0</v>
      </c>
      <c r="L137" s="44" t="s">
        <v>401</v>
      </c>
      <c r="M137" s="24" t="n">
        <v>5</v>
      </c>
      <c r="N137" s="24" t="n">
        <f aca="false">M137*$B137</f>
        <v>0</v>
      </c>
      <c r="O137" s="44" t="s">
        <v>402</v>
      </c>
      <c r="P137" s="24" t="n">
        <v>6.95</v>
      </c>
      <c r="Q137" s="24" t="n">
        <f aca="false">P137*$B137</f>
        <v>0</v>
      </c>
      <c r="S137" s="44"/>
      <c r="T137" s="24"/>
      <c r="U137" s="24"/>
      <c r="V137" s="24"/>
      <c r="W137" s="24"/>
      <c r="X137" s="24"/>
      <c r="AMJ137" s="46"/>
    </row>
    <row r="138" s="27" customFormat="true" ht="26.1" hidden="false" customHeight="true" outlineLevel="0" collapsed="false">
      <c r="A138" s="44" t="s">
        <v>403</v>
      </c>
      <c r="B138" s="21"/>
      <c r="C138" s="44" t="s">
        <v>404</v>
      </c>
      <c r="D138" s="24" t="n">
        <v>8.43298969072165</v>
      </c>
      <c r="E138" s="24" t="n">
        <f aca="false">D138*$B138</f>
        <v>0</v>
      </c>
      <c r="F138" s="44" t="s">
        <v>405</v>
      </c>
      <c r="G138" s="24" t="n">
        <v>21.15</v>
      </c>
      <c r="H138" s="24" t="n">
        <f aca="false">G138*$B138</f>
        <v>0</v>
      </c>
      <c r="I138" s="44" t="s">
        <v>406</v>
      </c>
      <c r="J138" s="24" t="n">
        <v>13.3052631578947</v>
      </c>
      <c r="K138" s="24" t="n">
        <f aca="false">J138*$B138</f>
        <v>0</v>
      </c>
      <c r="L138" s="44" t="s">
        <v>407</v>
      </c>
      <c r="M138" s="24" t="n">
        <v>9</v>
      </c>
      <c r="N138" s="24" t="n">
        <f aca="false">M138*$B138</f>
        <v>0</v>
      </c>
      <c r="O138" s="44" t="s">
        <v>408</v>
      </c>
      <c r="P138" s="24" t="n">
        <v>15.23</v>
      </c>
      <c r="Q138" s="24" t="n">
        <f aca="false">P138*$B138</f>
        <v>0</v>
      </c>
      <c r="S138" s="44"/>
      <c r="T138" s="24"/>
      <c r="U138" s="24"/>
      <c r="V138" s="24"/>
      <c r="W138" s="24"/>
      <c r="X138" s="24"/>
      <c r="AMJ138" s="46"/>
    </row>
    <row r="139" s="27" customFormat="true" ht="26.85" hidden="false" customHeight="true" outlineLevel="0" collapsed="false">
      <c r="A139" s="44" t="s">
        <v>409</v>
      </c>
      <c r="B139" s="21"/>
      <c r="C139" s="44" t="s">
        <v>410</v>
      </c>
      <c r="D139" s="24" t="n">
        <v>10.0309278350515</v>
      </c>
      <c r="E139" s="24" t="n">
        <f aca="false">D139*$B139</f>
        <v>0</v>
      </c>
      <c r="F139" s="44" t="s">
        <v>411</v>
      </c>
      <c r="G139" s="24" t="n">
        <v>8.87</v>
      </c>
      <c r="H139" s="24" t="n">
        <f aca="false">G139*$B139</f>
        <v>0</v>
      </c>
      <c r="I139" s="44" t="s">
        <v>412</v>
      </c>
      <c r="J139" s="24" t="n">
        <v>13.1537841792861</v>
      </c>
      <c r="K139" s="24" t="n">
        <f aca="false">J139*$B139</f>
        <v>0</v>
      </c>
      <c r="L139" s="44" t="s">
        <v>413</v>
      </c>
      <c r="M139" s="24" t="n">
        <v>5</v>
      </c>
      <c r="N139" s="24" t="n">
        <f aca="false">M139*$B139</f>
        <v>0</v>
      </c>
      <c r="O139" s="44" t="s">
        <v>414</v>
      </c>
      <c r="P139" s="24" t="n">
        <v>13.02</v>
      </c>
      <c r="Q139" s="24" t="n">
        <f aca="false">P139*$B139</f>
        <v>0</v>
      </c>
      <c r="S139" s="44"/>
      <c r="T139" s="24"/>
      <c r="U139" s="24"/>
      <c r="V139" s="24"/>
      <c r="W139" s="24"/>
      <c r="X139" s="24"/>
      <c r="AMJ139" s="46"/>
    </row>
    <row r="140" customFormat="false" ht="12.8" hidden="false" customHeight="false" outlineLevel="0" collapsed="false">
      <c r="A140" s="51" t="s">
        <v>415</v>
      </c>
      <c r="B140" s="5" t="s">
        <v>5</v>
      </c>
      <c r="C140" s="51"/>
      <c r="D140" s="5" t="s">
        <v>7</v>
      </c>
      <c r="E140" s="5"/>
      <c r="F140" s="51"/>
      <c r="G140" s="5" t="s">
        <v>7</v>
      </c>
      <c r="H140" s="5"/>
      <c r="I140" s="51"/>
      <c r="J140" s="5" t="s">
        <v>7</v>
      </c>
      <c r="K140" s="5"/>
      <c r="L140" s="51"/>
      <c r="M140" s="5" t="s">
        <v>7</v>
      </c>
      <c r="N140" s="5"/>
      <c r="O140" s="51"/>
      <c r="P140" s="5" t="s">
        <v>7</v>
      </c>
      <c r="Q140" s="5"/>
      <c r="S140" s="22"/>
      <c r="T140" s="23"/>
      <c r="U140" s="23"/>
      <c r="V140" s="23"/>
      <c r="W140" s="23"/>
      <c r="X140" s="23"/>
    </row>
    <row r="141" s="27" customFormat="true" ht="37.3" hidden="false" customHeight="false" outlineLevel="0" collapsed="false">
      <c r="A141" s="44" t="s">
        <v>416</v>
      </c>
      <c r="B141" s="21"/>
      <c r="C141" s="52" t="s">
        <v>417</v>
      </c>
      <c r="D141" s="24" t="n">
        <v>21.3917525773196</v>
      </c>
      <c r="E141" s="24" t="n">
        <f aca="false">D141*$B141</f>
        <v>0</v>
      </c>
      <c r="F141" s="44" t="s">
        <v>418</v>
      </c>
      <c r="G141" s="24" t="n">
        <v>17.98</v>
      </c>
      <c r="H141" s="24" t="n">
        <f aca="false">G141*$B141</f>
        <v>0</v>
      </c>
      <c r="I141" s="44" t="s">
        <v>419</v>
      </c>
      <c r="J141" s="24" t="n">
        <v>64.6727722148232</v>
      </c>
      <c r="K141" s="24" t="n">
        <f aca="false">J141*$B141</f>
        <v>0</v>
      </c>
      <c r="L141" s="44" t="s">
        <v>420</v>
      </c>
      <c r="M141" s="24" t="n">
        <v>20</v>
      </c>
      <c r="N141" s="24" t="n">
        <f aca="false">M141*$B141</f>
        <v>0</v>
      </c>
      <c r="O141" s="44" t="s">
        <v>421</v>
      </c>
      <c r="P141" s="24" t="n">
        <v>64.02</v>
      </c>
      <c r="Q141" s="24" t="n">
        <f aca="false">P141*$B141</f>
        <v>0</v>
      </c>
      <c r="S141" s="44"/>
      <c r="T141" s="24"/>
      <c r="U141" s="24"/>
      <c r="V141" s="24"/>
      <c r="W141" s="24"/>
      <c r="X141" s="24"/>
      <c r="AMJ141" s="46"/>
    </row>
    <row r="142" customFormat="false" ht="12.8" hidden="false" customHeight="false" outlineLevel="0" collapsed="false">
      <c r="A142" s="51" t="s">
        <v>422</v>
      </c>
      <c r="B142" s="5" t="s">
        <v>5</v>
      </c>
      <c r="C142" s="51"/>
      <c r="D142" s="5" t="s">
        <v>7</v>
      </c>
      <c r="E142" s="5"/>
      <c r="F142" s="51"/>
      <c r="G142" s="5" t="s">
        <v>7</v>
      </c>
      <c r="H142" s="5"/>
      <c r="I142" s="51"/>
      <c r="J142" s="5" t="s">
        <v>7</v>
      </c>
      <c r="K142" s="5"/>
      <c r="L142" s="51"/>
      <c r="M142" s="5" t="s">
        <v>7</v>
      </c>
      <c r="N142" s="5"/>
      <c r="O142" s="51"/>
      <c r="P142" s="5" t="s">
        <v>7</v>
      </c>
      <c r="Q142" s="5"/>
      <c r="S142" s="22"/>
      <c r="T142" s="23"/>
      <c r="U142" s="23"/>
      <c r="V142" s="23"/>
      <c r="W142" s="23"/>
      <c r="X142" s="23"/>
    </row>
    <row r="143" s="27" customFormat="true" ht="19.4" hidden="false" customHeight="false" outlineLevel="0" collapsed="false">
      <c r="A143" s="44" t="s">
        <v>423</v>
      </c>
      <c r="B143" s="21"/>
      <c r="C143" s="44" t="s">
        <v>424</v>
      </c>
      <c r="D143" s="24" t="n">
        <v>7.65979381443299</v>
      </c>
      <c r="E143" s="24" t="n">
        <f aca="false">D143*$B143</f>
        <v>0</v>
      </c>
      <c r="F143" s="44" t="s">
        <v>425</v>
      </c>
      <c r="G143" s="24" t="n">
        <v>18.11</v>
      </c>
      <c r="H143" s="24" t="n">
        <f aca="false">G143*$B143</f>
        <v>0</v>
      </c>
      <c r="I143" s="44" t="s">
        <v>426</v>
      </c>
      <c r="J143" s="24" t="n">
        <v>24.5368421052632</v>
      </c>
      <c r="K143" s="24" t="n">
        <f aca="false">J143*$B143</f>
        <v>0</v>
      </c>
      <c r="L143" s="44" t="s">
        <v>427</v>
      </c>
      <c r="M143" s="24" t="n">
        <v>15</v>
      </c>
      <c r="N143" s="24" t="n">
        <f aca="false">M143*$B143</f>
        <v>0</v>
      </c>
      <c r="O143" s="44" t="s">
        <v>428</v>
      </c>
      <c r="P143" s="24" t="n">
        <v>15.63</v>
      </c>
      <c r="Q143" s="24" t="n">
        <f aca="false">P143*$B143</f>
        <v>0</v>
      </c>
      <c r="S143" s="44"/>
      <c r="T143" s="24"/>
      <c r="U143" s="24"/>
      <c r="V143" s="24"/>
      <c r="W143" s="24"/>
      <c r="X143" s="24"/>
      <c r="AMJ143" s="46"/>
    </row>
    <row r="144" s="27" customFormat="true" ht="28.35" hidden="false" customHeight="false" outlineLevel="0" collapsed="false">
      <c r="A144" s="44" t="s">
        <v>429</v>
      </c>
      <c r="B144" s="21"/>
      <c r="C144" s="44" t="s">
        <v>430</v>
      </c>
      <c r="D144" s="24" t="n">
        <v>40.5360824742268</v>
      </c>
      <c r="E144" s="24" t="n">
        <f aca="false">D144*$B144</f>
        <v>0</v>
      </c>
      <c r="F144" s="44" t="s">
        <v>431</v>
      </c>
      <c r="G144" s="24" t="n">
        <v>25.29</v>
      </c>
      <c r="H144" s="24" t="n">
        <f aca="false">G144*$B144</f>
        <v>0</v>
      </c>
      <c r="I144" s="44" t="s">
        <v>432</v>
      </c>
      <c r="J144" s="24" t="n">
        <v>41.421052631579</v>
      </c>
      <c r="K144" s="24" t="n">
        <f aca="false">J144*$B144</f>
        <v>0</v>
      </c>
      <c r="L144" s="44" t="s">
        <v>433</v>
      </c>
      <c r="M144" s="24" t="n">
        <v>25</v>
      </c>
      <c r="N144" s="24" t="n">
        <f aca="false">M144*$B144</f>
        <v>0</v>
      </c>
      <c r="O144" s="44" t="s">
        <v>434</v>
      </c>
      <c r="P144" s="24" t="n">
        <v>22</v>
      </c>
      <c r="Q144" s="24" t="n">
        <f aca="false">P144*$B144</f>
        <v>0</v>
      </c>
      <c r="S144" s="44"/>
      <c r="T144" s="24"/>
      <c r="U144" s="24"/>
      <c r="V144" s="24"/>
      <c r="W144" s="24"/>
      <c r="X144" s="24"/>
      <c r="AMJ144" s="46"/>
    </row>
    <row r="145" s="27" customFormat="true" ht="18.65" hidden="false" customHeight="true" outlineLevel="0" collapsed="false">
      <c r="A145" s="44" t="s">
        <v>435</v>
      </c>
      <c r="B145" s="21"/>
      <c r="C145" s="44" t="s">
        <v>436</v>
      </c>
      <c r="D145" s="24" t="n">
        <v>61.9690721649485</v>
      </c>
      <c r="E145" s="24" t="n">
        <f aca="false">D145*$B145</f>
        <v>0</v>
      </c>
      <c r="F145" s="44" t="s">
        <v>437</v>
      </c>
      <c r="G145" s="24" t="n">
        <v>67.78</v>
      </c>
      <c r="H145" s="24" t="n">
        <f aca="false">G145*$B145</f>
        <v>0</v>
      </c>
      <c r="I145" s="44" t="s">
        <v>438</v>
      </c>
      <c r="J145" s="24" t="n">
        <v>97.3894736842105</v>
      </c>
      <c r="K145" s="24" t="n">
        <f aca="false">J145*$B145</f>
        <v>0</v>
      </c>
      <c r="L145" s="44" t="s">
        <v>439</v>
      </c>
      <c r="M145" s="24" t="n">
        <v>45</v>
      </c>
      <c r="N145" s="24" t="n">
        <f aca="false">M145*$B145</f>
        <v>0</v>
      </c>
      <c r="O145" s="44" t="s">
        <v>440</v>
      </c>
      <c r="P145" s="24" t="n">
        <v>108.47</v>
      </c>
      <c r="Q145" s="24" t="n">
        <f aca="false">P145*$B145</f>
        <v>0</v>
      </c>
      <c r="S145" s="44"/>
      <c r="T145" s="24"/>
      <c r="U145" s="24"/>
      <c r="V145" s="24"/>
      <c r="W145" s="24"/>
      <c r="X145" s="24"/>
      <c r="AMJ145" s="46"/>
    </row>
    <row r="146" customFormat="false" ht="12.8" hidden="false" customHeight="false" outlineLevel="0" collapsed="false">
      <c r="A146" s="51" t="s">
        <v>441</v>
      </c>
      <c r="B146" s="5" t="s">
        <v>5</v>
      </c>
      <c r="C146" s="51"/>
      <c r="D146" s="5" t="s">
        <v>7</v>
      </c>
      <c r="E146" s="5"/>
      <c r="F146" s="51"/>
      <c r="G146" s="5" t="s">
        <v>7</v>
      </c>
      <c r="H146" s="5"/>
      <c r="I146" s="51"/>
      <c r="J146" s="5" t="s">
        <v>7</v>
      </c>
      <c r="K146" s="5"/>
      <c r="L146" s="51"/>
      <c r="M146" s="5" t="s">
        <v>7</v>
      </c>
      <c r="N146" s="5"/>
      <c r="O146" s="51"/>
      <c r="P146" s="5" t="s">
        <v>7</v>
      </c>
      <c r="Q146" s="5"/>
      <c r="S146" s="22"/>
      <c r="T146" s="57"/>
      <c r="U146" s="57"/>
      <c r="V146" s="57"/>
      <c r="W146" s="57"/>
      <c r="X146" s="57"/>
    </row>
    <row r="147" s="27" customFormat="true" ht="17.9" hidden="false" customHeight="true" outlineLevel="0" collapsed="false">
      <c r="A147" s="53" t="s">
        <v>442</v>
      </c>
      <c r="B147" s="21"/>
      <c r="C147" s="44" t="s">
        <v>443</v>
      </c>
      <c r="D147" s="24" t="n">
        <v>61.9690721649485</v>
      </c>
      <c r="E147" s="24" t="n">
        <f aca="false">$B147*D147</f>
        <v>0</v>
      </c>
      <c r="F147" s="44" t="s">
        <v>444</v>
      </c>
      <c r="G147" s="24" t="n">
        <v>26.16</v>
      </c>
      <c r="H147" s="24" t="n">
        <f aca="false">$B147*G147</f>
        <v>0</v>
      </c>
      <c r="I147" s="44" t="s">
        <v>445</v>
      </c>
      <c r="J147" s="24" t="n">
        <v>35.6947368421053</v>
      </c>
      <c r="K147" s="24" t="n">
        <f aca="false">$B147*J147</f>
        <v>0</v>
      </c>
      <c r="L147" s="44"/>
      <c r="M147" s="24" t="n">
        <v>75</v>
      </c>
      <c r="N147" s="24" t="n">
        <f aca="false">$B147*M147</f>
        <v>0</v>
      </c>
      <c r="O147" s="27" t="s">
        <v>446</v>
      </c>
      <c r="P147" s="24" t="n">
        <v>99</v>
      </c>
      <c r="Q147" s="24" t="n">
        <f aca="false">$B147*P147</f>
        <v>0</v>
      </c>
      <c r="S147" s="44"/>
      <c r="T147" s="24"/>
      <c r="U147" s="24"/>
      <c r="V147" s="24"/>
      <c r="W147" s="24"/>
      <c r="X147" s="24"/>
      <c r="AMJ147" s="46"/>
    </row>
    <row r="148" s="27" customFormat="true" ht="17.9" hidden="false" customHeight="true" outlineLevel="0" collapsed="false">
      <c r="A148" s="51" t="s">
        <v>447</v>
      </c>
      <c r="B148" s="62"/>
      <c r="C148" s="51"/>
      <c r="D148" s="63"/>
      <c r="E148" s="63"/>
      <c r="F148" s="51"/>
      <c r="G148" s="63"/>
      <c r="H148" s="63"/>
      <c r="I148" s="51"/>
      <c r="J148" s="63"/>
      <c r="K148" s="63"/>
      <c r="L148" s="51"/>
      <c r="M148" s="63"/>
      <c r="N148" s="63"/>
      <c r="O148" s="51"/>
      <c r="P148" s="63"/>
      <c r="Q148" s="63"/>
      <c r="S148" s="44"/>
      <c r="T148" s="24"/>
      <c r="U148" s="24"/>
      <c r="V148" s="24"/>
      <c r="W148" s="24"/>
      <c r="X148" s="24"/>
      <c r="AMJ148" s="46"/>
    </row>
    <row r="149" s="27" customFormat="true" ht="64.15" hidden="false" customHeight="false" outlineLevel="0" collapsed="false">
      <c r="A149" s="64" t="s">
        <v>448</v>
      </c>
      <c r="B149" s="21"/>
      <c r="C149" s="44" t="s">
        <v>449</v>
      </c>
      <c r="D149" s="24" t="n">
        <v>118.835051546392</v>
      </c>
      <c r="E149" s="24" t="n">
        <f aca="false">$B149*D149</f>
        <v>0</v>
      </c>
      <c r="F149" s="44" t="s">
        <v>450</v>
      </c>
      <c r="G149" s="24" t="n">
        <v>90.39</v>
      </c>
      <c r="H149" s="24" t="n">
        <f aca="false">$B149*G149</f>
        <v>0</v>
      </c>
      <c r="I149" s="44" t="s">
        <v>451</v>
      </c>
      <c r="J149" s="24" t="n">
        <v>170.999194330719</v>
      </c>
      <c r="K149" s="24" t="n">
        <f aca="false">$B149*J149</f>
        <v>0</v>
      </c>
      <c r="L149" s="44" t="s">
        <v>452</v>
      </c>
      <c r="M149" s="24" t="n">
        <v>125</v>
      </c>
      <c r="N149" s="24" t="n">
        <f aca="false">$B149*M149</f>
        <v>0</v>
      </c>
      <c r="O149" s="55" t="s">
        <v>453</v>
      </c>
      <c r="P149" s="24" t="n">
        <v>169.28</v>
      </c>
      <c r="Q149" s="24" t="n">
        <f aca="false">$B149*P149</f>
        <v>0</v>
      </c>
      <c r="S149" s="44"/>
      <c r="T149" s="24"/>
      <c r="U149" s="24"/>
      <c r="V149" s="24"/>
      <c r="W149" s="24"/>
      <c r="X149" s="24"/>
      <c r="AMJ149" s="46"/>
    </row>
    <row r="150" s="27" customFormat="true" ht="55.2" hidden="false" customHeight="false" outlineLevel="0" collapsed="false">
      <c r="A150" s="64" t="s">
        <v>454</v>
      </c>
      <c r="B150" s="21"/>
      <c r="C150" s="44" t="s">
        <v>455</v>
      </c>
      <c r="D150" s="24" t="n">
        <v>60.9072164948454</v>
      </c>
      <c r="E150" s="24" t="n">
        <f aca="false">$B150*D150</f>
        <v>0</v>
      </c>
      <c r="F150" s="44" t="s">
        <v>456</v>
      </c>
      <c r="G150" s="24" t="n">
        <v>62.01</v>
      </c>
      <c r="H150" s="24" t="n">
        <f aca="false">$B150*G150</f>
        <v>0</v>
      </c>
      <c r="I150" s="44" t="s">
        <v>457</v>
      </c>
      <c r="J150" s="24" t="n">
        <v>103.202398373315</v>
      </c>
      <c r="K150" s="24" t="n">
        <f aca="false">$B150*J150</f>
        <v>0</v>
      </c>
      <c r="L150" s="44" t="s">
        <v>458</v>
      </c>
      <c r="M150" s="24" t="n">
        <v>70</v>
      </c>
      <c r="N150" s="24" t="n">
        <f aca="false">$B150*M150</f>
        <v>0</v>
      </c>
      <c r="O150" s="55" t="s">
        <v>459</v>
      </c>
      <c r="P150" s="24" t="n">
        <v>102.17</v>
      </c>
      <c r="Q150" s="24" t="n">
        <f aca="false">$B150*P150</f>
        <v>0</v>
      </c>
      <c r="S150" s="44"/>
      <c r="T150" s="24"/>
      <c r="U150" s="24"/>
      <c r="V150" s="24"/>
      <c r="W150" s="24"/>
      <c r="X150" s="24"/>
      <c r="AMJ150" s="46"/>
    </row>
    <row r="151" customFormat="false" ht="12.8" hidden="false" customHeight="false" outlineLevel="0" collapsed="false">
      <c r="A151" s="65" t="s">
        <v>460</v>
      </c>
      <c r="B151" s="5" t="s">
        <v>5</v>
      </c>
      <c r="C151" s="5" t="s">
        <v>187</v>
      </c>
      <c r="D151" s="5" t="s">
        <v>7</v>
      </c>
      <c r="E151" s="5"/>
      <c r="F151" s="5" t="s">
        <v>187</v>
      </c>
      <c r="G151" s="5" t="s">
        <v>7</v>
      </c>
      <c r="H151" s="5"/>
      <c r="I151" s="5" t="s">
        <v>187</v>
      </c>
      <c r="J151" s="5" t="s">
        <v>7</v>
      </c>
      <c r="K151" s="5"/>
      <c r="L151" s="5" t="s">
        <v>187</v>
      </c>
      <c r="M151" s="5" t="s">
        <v>7</v>
      </c>
      <c r="N151" s="5"/>
      <c r="O151" s="5" t="s">
        <v>187</v>
      </c>
      <c r="P151" s="5" t="s">
        <v>7</v>
      </c>
      <c r="Q151" s="5"/>
      <c r="S151" s="22"/>
      <c r="T151" s="57"/>
      <c r="U151" s="57"/>
      <c r="V151" s="57"/>
      <c r="W151" s="57"/>
      <c r="X151" s="57"/>
    </row>
    <row r="152" s="27" customFormat="true" ht="70.85" hidden="false" customHeight="true" outlineLevel="0" collapsed="false">
      <c r="A152" s="44" t="s">
        <v>461</v>
      </c>
      <c r="B152" s="21"/>
      <c r="C152" s="44" t="s">
        <v>462</v>
      </c>
      <c r="D152" s="24" t="n">
        <v>5</v>
      </c>
      <c r="E152" s="24" t="n">
        <f aca="false">$B152*D152</f>
        <v>0</v>
      </c>
      <c r="F152" s="44" t="s">
        <v>462</v>
      </c>
      <c r="G152" s="24" t="n">
        <v>0.01</v>
      </c>
      <c r="H152" s="24" t="n">
        <f aca="false">$B152*G152</f>
        <v>0</v>
      </c>
      <c r="I152" s="44" t="s">
        <v>463</v>
      </c>
      <c r="J152" s="24" t="n">
        <v>10</v>
      </c>
      <c r="K152" s="24" t="n">
        <f aca="false">$B152*J152</f>
        <v>0</v>
      </c>
      <c r="L152" s="44" t="s">
        <v>464</v>
      </c>
      <c r="M152" s="24" t="n">
        <v>5</v>
      </c>
      <c r="N152" s="24" t="n">
        <f aca="false">$B152*M152</f>
        <v>0</v>
      </c>
      <c r="O152" s="45" t="s">
        <v>76</v>
      </c>
      <c r="P152" s="24" t="n">
        <v>9.64</v>
      </c>
      <c r="Q152" s="24" t="n">
        <f aca="false">$B152*P152</f>
        <v>0</v>
      </c>
      <c r="S152" s="44"/>
      <c r="T152" s="24"/>
      <c r="U152" s="24"/>
      <c r="V152" s="24"/>
      <c r="W152" s="24"/>
      <c r="X152" s="24"/>
      <c r="AMJ152" s="46"/>
    </row>
    <row r="153" s="27" customFormat="true" ht="17.9" hidden="false" customHeight="true" outlineLevel="0" collapsed="false">
      <c r="A153" s="44" t="s">
        <v>465</v>
      </c>
      <c r="B153" s="21"/>
      <c r="C153" s="44" t="s">
        <v>462</v>
      </c>
      <c r="D153" s="24" t="n">
        <v>5.65</v>
      </c>
      <c r="E153" s="24" t="n">
        <f aca="false">$B153*D153</f>
        <v>0</v>
      </c>
      <c r="F153" s="44" t="s">
        <v>462</v>
      </c>
      <c r="G153" s="24" t="n">
        <v>7.75</v>
      </c>
      <c r="H153" s="24" t="n">
        <f aca="false">$B153*G153</f>
        <v>0</v>
      </c>
      <c r="I153" s="44" t="s">
        <v>463</v>
      </c>
      <c r="J153" s="24" t="n">
        <v>6</v>
      </c>
      <c r="K153" s="24" t="n">
        <f aca="false">$B153*J153</f>
        <v>0</v>
      </c>
      <c r="L153" s="44" t="s">
        <v>464</v>
      </c>
      <c r="M153" s="24" t="n">
        <v>6</v>
      </c>
      <c r="N153" s="24" t="n">
        <f aca="false">$B153*M153</f>
        <v>0</v>
      </c>
      <c r="O153" s="45" t="s">
        <v>76</v>
      </c>
      <c r="P153" s="54" t="n">
        <v>0</v>
      </c>
      <c r="Q153" s="24" t="n">
        <f aca="false">$B153*P153</f>
        <v>0</v>
      </c>
      <c r="S153" s="44"/>
      <c r="T153" s="24"/>
      <c r="U153" s="24"/>
      <c r="V153" s="24"/>
      <c r="W153" s="24"/>
      <c r="X153" s="24"/>
      <c r="AMJ153" s="46"/>
    </row>
    <row r="154" s="27" customFormat="true" ht="60.4" hidden="false" customHeight="true" outlineLevel="0" collapsed="false">
      <c r="A154" s="44" t="s">
        <v>466</v>
      </c>
      <c r="B154" s="21"/>
      <c r="C154" s="44" t="s">
        <v>462</v>
      </c>
      <c r="D154" s="24" t="n">
        <v>10</v>
      </c>
      <c r="E154" s="24" t="n">
        <f aca="false">$B154*D154</f>
        <v>0</v>
      </c>
      <c r="F154" s="44" t="s">
        <v>462</v>
      </c>
      <c r="G154" s="24" t="n">
        <v>9.5</v>
      </c>
      <c r="H154" s="24" t="n">
        <f aca="false">$B154*G154</f>
        <v>0</v>
      </c>
      <c r="I154" s="44" t="s">
        <v>463</v>
      </c>
      <c r="J154" s="24" t="n">
        <v>1</v>
      </c>
      <c r="K154" s="24" t="n">
        <f aca="false">$B154*J154</f>
        <v>0</v>
      </c>
      <c r="L154" s="44" t="s">
        <v>464</v>
      </c>
      <c r="M154" s="24" t="n">
        <v>12</v>
      </c>
      <c r="N154" s="24" t="n">
        <f aca="false">$B154*M154</f>
        <v>0</v>
      </c>
      <c r="O154" s="45" t="s">
        <v>76</v>
      </c>
      <c r="P154" s="24" t="n">
        <v>17.58</v>
      </c>
      <c r="Q154" s="24" t="n">
        <f aca="false">$B154*P154</f>
        <v>0</v>
      </c>
      <c r="S154" s="44"/>
      <c r="T154" s="24"/>
      <c r="U154" s="24"/>
      <c r="V154" s="24"/>
      <c r="W154" s="24"/>
      <c r="X154" s="24"/>
      <c r="AMJ154" s="46"/>
    </row>
    <row r="155" s="27" customFormat="true" ht="56.7" hidden="false" customHeight="true" outlineLevel="0" collapsed="false">
      <c r="A155" s="44" t="s">
        <v>467</v>
      </c>
      <c r="B155" s="21"/>
      <c r="C155" s="44" t="s">
        <v>462</v>
      </c>
      <c r="D155" s="24" t="n">
        <v>10</v>
      </c>
      <c r="E155" s="24" t="n">
        <f aca="false">$B155*D155</f>
        <v>0</v>
      </c>
      <c r="F155" s="44" t="s">
        <v>462</v>
      </c>
      <c r="G155" s="24" t="n">
        <v>18</v>
      </c>
      <c r="H155" s="24" t="n">
        <f aca="false">$B155*G155</f>
        <v>0</v>
      </c>
      <c r="I155" s="44" t="s">
        <v>463</v>
      </c>
      <c r="J155" s="24" t="n">
        <v>25</v>
      </c>
      <c r="K155" s="24" t="n">
        <f aca="false">$B155*J155</f>
        <v>0</v>
      </c>
      <c r="L155" s="44" t="s">
        <v>464</v>
      </c>
      <c r="M155" s="24" t="n">
        <v>15</v>
      </c>
      <c r="N155" s="24" t="n">
        <f aca="false">$B155*M155</f>
        <v>0</v>
      </c>
      <c r="O155" s="45" t="s">
        <v>76</v>
      </c>
      <c r="P155" s="24" t="n">
        <v>21.36</v>
      </c>
      <c r="Q155" s="24" t="n">
        <f aca="false">$B155*P155</f>
        <v>0</v>
      </c>
      <c r="S155" s="44"/>
      <c r="T155" s="24"/>
      <c r="U155" s="24"/>
      <c r="V155" s="24"/>
      <c r="W155" s="24"/>
      <c r="X155" s="24"/>
      <c r="AMJ155" s="46"/>
    </row>
    <row r="156" s="27" customFormat="true" ht="41" hidden="false" customHeight="true" outlineLevel="0" collapsed="false">
      <c r="A156" s="44" t="s">
        <v>468</v>
      </c>
      <c r="B156" s="21" t="n">
        <v>1</v>
      </c>
      <c r="C156" s="44" t="s">
        <v>462</v>
      </c>
      <c r="D156" s="66" t="n">
        <v>0.1</v>
      </c>
      <c r="E156" s="24" t="n">
        <f aca="false">(E6+SUM(E79:E92)+SUM(E97:E129))*D156*$B156</f>
        <v>53.8111111111111</v>
      </c>
      <c r="F156" s="44" t="s">
        <v>462</v>
      </c>
      <c r="G156" s="66" t="n">
        <v>0.03</v>
      </c>
      <c r="H156" s="24" t="n">
        <f aca="false">(H6+SUM(H79:H92)+SUM(H97:H129))*G156*$B156</f>
        <v>19.8174</v>
      </c>
      <c r="I156" s="44" t="s">
        <v>463</v>
      </c>
      <c r="J156" s="66" t="n">
        <v>0.03</v>
      </c>
      <c r="K156" s="24" t="n">
        <f aca="false">(K6+SUM(K79:K92)+SUM(K97:K129))*J156*$B156</f>
        <v>17.1663</v>
      </c>
      <c r="L156" s="44" t="s">
        <v>464</v>
      </c>
      <c r="M156" s="24" t="n">
        <v>40.24</v>
      </c>
      <c r="N156" s="24" t="n">
        <f aca="false">$B156*M156</f>
        <v>40.24</v>
      </c>
      <c r="O156" s="45" t="s">
        <v>76</v>
      </c>
      <c r="P156" s="66" t="n">
        <v>0.009</v>
      </c>
      <c r="Q156" s="24" t="n">
        <f aca="false">(Q6+SUM(Q79:Q92)+SUM(Q97:Q129))*P156*$B156</f>
        <v>4.97367</v>
      </c>
      <c r="S156" s="44"/>
      <c r="T156" s="24"/>
      <c r="U156" s="24"/>
      <c r="V156" s="24"/>
      <c r="W156" s="24"/>
      <c r="X156" s="24"/>
      <c r="AMJ156" s="46"/>
    </row>
    <row r="157" s="27" customFormat="true" ht="38.8" hidden="false" customHeight="true" outlineLevel="0" collapsed="false">
      <c r="A157" s="44" t="s">
        <v>469</v>
      </c>
      <c r="B157" s="21"/>
      <c r="C157" s="44" t="s">
        <v>462</v>
      </c>
      <c r="D157" s="24" t="n">
        <v>5</v>
      </c>
      <c r="E157" s="24" t="n">
        <f aca="false">$B157*D157</f>
        <v>0</v>
      </c>
      <c r="F157" s="44" t="s">
        <v>462</v>
      </c>
      <c r="G157" s="24" t="n">
        <v>0.01</v>
      </c>
      <c r="H157" s="24" t="n">
        <f aca="false">$B157*G157</f>
        <v>0</v>
      </c>
      <c r="I157" s="44" t="s">
        <v>463</v>
      </c>
      <c r="J157" s="24" t="n">
        <v>3</v>
      </c>
      <c r="K157" s="24" t="n">
        <f aca="false">$B157*J157</f>
        <v>0</v>
      </c>
      <c r="L157" s="44" t="s">
        <v>464</v>
      </c>
      <c r="M157" s="24" t="n">
        <v>2.5</v>
      </c>
      <c r="N157" s="24" t="n">
        <f aca="false">$B157*M157</f>
        <v>0</v>
      </c>
      <c r="O157" s="45" t="s">
        <v>76</v>
      </c>
      <c r="P157" s="24" t="n">
        <v>10.75</v>
      </c>
      <c r="Q157" s="24" t="n">
        <f aca="false">$B157*P157</f>
        <v>0</v>
      </c>
      <c r="S157" s="44"/>
      <c r="T157" s="24"/>
      <c r="U157" s="24"/>
      <c r="V157" s="24"/>
      <c r="W157" s="24"/>
      <c r="X157" s="24"/>
      <c r="AMJ157" s="46"/>
    </row>
    <row r="158" s="27" customFormat="true" ht="19.4" hidden="false" customHeight="true" outlineLevel="0" collapsed="false">
      <c r="A158" s="44" t="s">
        <v>470</v>
      </c>
      <c r="B158" s="21"/>
      <c r="C158" s="44" t="s">
        <v>471</v>
      </c>
      <c r="D158" s="24" t="n">
        <v>35</v>
      </c>
      <c r="E158" s="24" t="n">
        <f aca="false">$B158*D158</f>
        <v>0</v>
      </c>
      <c r="F158" s="44" t="s">
        <v>462</v>
      </c>
      <c r="G158" s="24" t="n">
        <v>4.5</v>
      </c>
      <c r="H158" s="24" t="n">
        <f aca="false">$B158*G158</f>
        <v>0</v>
      </c>
      <c r="I158" s="44" t="s">
        <v>463</v>
      </c>
      <c r="J158" s="24" t="n">
        <v>6</v>
      </c>
      <c r="K158" s="24" t="n">
        <f aca="false">$B158*J158</f>
        <v>0</v>
      </c>
      <c r="L158" s="44" t="s">
        <v>464</v>
      </c>
      <c r="M158" s="24" t="n">
        <v>2</v>
      </c>
      <c r="N158" s="24" t="n">
        <f aca="false">$B158*M158</f>
        <v>0</v>
      </c>
      <c r="O158" s="45" t="s">
        <v>76</v>
      </c>
      <c r="P158" s="24" t="n">
        <v>4.67</v>
      </c>
      <c r="Q158" s="24" t="n">
        <f aca="false">$B158*P158</f>
        <v>0</v>
      </c>
      <c r="S158" s="44"/>
      <c r="T158" s="24"/>
      <c r="U158" s="24"/>
      <c r="V158" s="24"/>
      <c r="W158" s="24"/>
      <c r="X158" s="24"/>
      <c r="AMJ158" s="46"/>
    </row>
    <row r="159" s="27" customFormat="true" ht="18.65" hidden="false" customHeight="true" outlineLevel="0" collapsed="false">
      <c r="A159" s="44" t="s">
        <v>472</v>
      </c>
      <c r="B159" s="21"/>
      <c r="C159" s="44" t="s">
        <v>471</v>
      </c>
      <c r="D159" s="24" t="n">
        <v>35</v>
      </c>
      <c r="E159" s="24" t="n">
        <f aca="false">$B159*D159</f>
        <v>0</v>
      </c>
      <c r="F159" s="44" t="s">
        <v>462</v>
      </c>
      <c r="G159" s="24" t="n">
        <v>4.5</v>
      </c>
      <c r="H159" s="24" t="n">
        <f aca="false">$B159*G159</f>
        <v>0</v>
      </c>
      <c r="I159" s="44" t="s">
        <v>463</v>
      </c>
      <c r="J159" s="24" t="n">
        <v>6</v>
      </c>
      <c r="K159" s="24" t="n">
        <f aca="false">$B159*J159</f>
        <v>0</v>
      </c>
      <c r="L159" s="44" t="s">
        <v>464</v>
      </c>
      <c r="M159" s="24" t="n">
        <v>2</v>
      </c>
      <c r="N159" s="24" t="n">
        <f aca="false">$B159*M159</f>
        <v>0</v>
      </c>
      <c r="O159" s="45" t="s">
        <v>76</v>
      </c>
      <c r="P159" s="24" t="n">
        <v>4.67</v>
      </c>
      <c r="Q159" s="24" t="n">
        <f aca="false">$B159*P159</f>
        <v>0</v>
      </c>
      <c r="S159" s="44"/>
      <c r="T159" s="24"/>
      <c r="U159" s="24"/>
      <c r="V159" s="24"/>
      <c r="W159" s="24"/>
      <c r="X159" s="24"/>
      <c r="AMJ159" s="46"/>
    </row>
    <row r="160" customFormat="false" ht="12.8" hidden="false" customHeight="false" outlineLevel="0" collapsed="false">
      <c r="B160" s="1"/>
      <c r="D160" s="57"/>
      <c r="E160" s="67" t="n">
        <f aca="false">SUM(E6:E159)</f>
        <v>717.397222222222</v>
      </c>
      <c r="F160" s="32"/>
      <c r="G160" s="57"/>
      <c r="H160" s="67" t="n">
        <f aca="false">SUM(H6:H159)</f>
        <v>742.8974</v>
      </c>
      <c r="I160" s="32"/>
      <c r="J160" s="57"/>
      <c r="K160" s="67" t="n">
        <f aca="false">SUM(K6:K159)</f>
        <v>670.184380808081</v>
      </c>
      <c r="L160" s="32"/>
      <c r="N160" s="67" t="n">
        <f aca="false">SUM(N6:N159)</f>
        <v>545.24</v>
      </c>
      <c r="O160" s="26"/>
      <c r="Q160" s="67" t="n">
        <f aca="false">SUM(Q6:Q159)</f>
        <v>637.60367</v>
      </c>
    </row>
    <row r="161" customFormat="false" ht="12.8" hidden="false" customHeight="false" outlineLevel="0" collapsed="false">
      <c r="B161" s="1"/>
      <c r="F161" s="32"/>
      <c r="I161" s="32"/>
      <c r="L161" s="32"/>
      <c r="O161" s="26"/>
    </row>
    <row r="162" customFormat="false" ht="12.8" hidden="false" customHeight="false" outlineLevel="0" collapsed="false">
      <c r="B162" s="1"/>
    </row>
    <row r="163" customFormat="false" ht="12.8" hidden="false" customHeight="false" outlineLevel="0" collapsed="false">
      <c r="B163" s="1"/>
      <c r="M163" s="4"/>
    </row>
    <row r="164" s="4" customFormat="true" ht="12.8" hidden="false" customHeight="false" outlineLevel="0" collapsed="false">
      <c r="C164" s="3"/>
      <c r="E164" s="1"/>
      <c r="F164" s="3"/>
      <c r="H164" s="1"/>
      <c r="I164" s="3"/>
      <c r="K164" s="1"/>
      <c r="L164" s="3"/>
      <c r="N164" s="1"/>
      <c r="O164" s="3"/>
    </row>
    <row r="165" s="4" customFormat="true" ht="38.8" hidden="false" customHeight="true" outlineLevel="0" collapsed="false">
      <c r="C165" s="3"/>
      <c r="E165" s="1"/>
      <c r="F165" s="3"/>
      <c r="H165" s="1"/>
      <c r="I165" s="3"/>
      <c r="K165" s="1"/>
      <c r="L165" s="3"/>
      <c r="N165" s="1"/>
      <c r="O165" s="3"/>
    </row>
    <row r="166" s="4" customFormat="true" ht="19.4" hidden="false" customHeight="true" outlineLevel="0" collapsed="false">
      <c r="C166" s="3"/>
      <c r="E166" s="1"/>
      <c r="F166" s="3"/>
      <c r="H166" s="1"/>
      <c r="I166" s="3"/>
      <c r="K166" s="1"/>
      <c r="L166" s="3"/>
      <c r="N166" s="1"/>
      <c r="O166" s="3"/>
    </row>
    <row r="167" s="4" customFormat="true" ht="17.9" hidden="false" customHeight="true" outlineLevel="0" collapsed="false">
      <c r="C167" s="3"/>
      <c r="E167" s="1"/>
      <c r="F167" s="3"/>
      <c r="H167" s="1"/>
      <c r="I167" s="3"/>
      <c r="K167" s="1"/>
      <c r="L167" s="3"/>
      <c r="N167" s="1"/>
      <c r="O167" s="3"/>
    </row>
    <row r="168" s="4" customFormat="true" ht="19.4" hidden="false" customHeight="true" outlineLevel="0" collapsed="false">
      <c r="C168" s="3"/>
      <c r="E168" s="1"/>
      <c r="F168" s="3"/>
      <c r="H168" s="1"/>
      <c r="I168" s="3"/>
      <c r="K168" s="1"/>
      <c r="L168" s="3"/>
      <c r="N168" s="1"/>
      <c r="O168" s="3"/>
    </row>
    <row r="169" s="4" customFormat="true" ht="12.8" hidden="false" customHeight="false" outlineLevel="0" collapsed="false">
      <c r="C169" s="3"/>
      <c r="E169" s="1"/>
      <c r="F169" s="3"/>
      <c r="H169" s="1"/>
      <c r="I169" s="3"/>
      <c r="K169" s="1"/>
      <c r="L169" s="3"/>
      <c r="N169" s="1"/>
      <c r="O169" s="3"/>
    </row>
    <row r="170" s="4" customFormat="true" ht="12.8" hidden="false" customHeight="false" outlineLevel="0" collapsed="false">
      <c r="C170" s="3"/>
      <c r="E170" s="1"/>
      <c r="F170" s="3"/>
      <c r="H170" s="1"/>
      <c r="I170" s="3"/>
      <c r="K170" s="1"/>
      <c r="L170" s="3"/>
      <c r="N170" s="1"/>
      <c r="O170" s="3"/>
    </row>
    <row r="171" s="4" customFormat="true" ht="25.35" hidden="false" customHeight="true" outlineLevel="0" collapsed="false">
      <c r="C171" s="3"/>
      <c r="E171" s="1"/>
      <c r="F171" s="3"/>
      <c r="H171" s="1"/>
      <c r="I171" s="3"/>
      <c r="K171" s="1"/>
      <c r="L171" s="3"/>
      <c r="N171" s="1"/>
      <c r="O171" s="3"/>
    </row>
    <row r="172" s="4" customFormat="true" ht="12.8" hidden="false" customHeight="false" outlineLevel="0" collapsed="false">
      <c r="C172" s="3"/>
      <c r="E172" s="1"/>
      <c r="F172" s="3"/>
      <c r="H172" s="1"/>
      <c r="I172" s="3"/>
      <c r="K172" s="1"/>
      <c r="L172" s="3"/>
      <c r="N172" s="1"/>
      <c r="O172" s="3"/>
    </row>
    <row r="173" s="4" customFormat="true" ht="26.85" hidden="false" customHeight="true" outlineLevel="0" collapsed="false">
      <c r="C173" s="3"/>
      <c r="E173" s="1"/>
      <c r="F173" s="3"/>
      <c r="H173" s="1"/>
      <c r="I173" s="3"/>
      <c r="K173" s="1"/>
      <c r="L173" s="3"/>
      <c r="N173" s="1"/>
      <c r="O173" s="3"/>
    </row>
    <row r="174" s="4" customFormat="true" ht="12.8" hidden="false" customHeight="false" outlineLevel="0" collapsed="false">
      <c r="C174" s="3"/>
      <c r="E174" s="1"/>
      <c r="F174" s="3"/>
      <c r="H174" s="1"/>
      <c r="I174" s="3"/>
      <c r="K174" s="1"/>
      <c r="L174" s="3"/>
      <c r="N174" s="1"/>
      <c r="O174" s="3"/>
    </row>
    <row r="175" s="4" customFormat="true" ht="12.8" hidden="false" customHeight="false" outlineLevel="0" collapsed="false">
      <c r="C175" s="3"/>
      <c r="E175" s="1"/>
      <c r="F175" s="3"/>
      <c r="H175" s="1"/>
      <c r="I175" s="3"/>
      <c r="K175" s="1"/>
      <c r="L175" s="3"/>
      <c r="N175" s="1"/>
      <c r="O175" s="3"/>
    </row>
    <row r="176" s="4" customFormat="true" ht="12.8" hidden="false" customHeight="false" outlineLevel="0" collapsed="false">
      <c r="C176" s="3"/>
      <c r="E176" s="1"/>
      <c r="F176" s="3"/>
      <c r="H176" s="1"/>
      <c r="I176" s="3"/>
      <c r="K176" s="1"/>
      <c r="L176" s="3"/>
      <c r="N176" s="1"/>
      <c r="O176" s="3"/>
    </row>
    <row r="177" s="4" customFormat="true" ht="12.8" hidden="false" customHeight="false" outlineLevel="0" collapsed="false">
      <c r="C177" s="3"/>
      <c r="E177" s="1"/>
      <c r="F177" s="3"/>
      <c r="H177" s="1"/>
      <c r="I177" s="3"/>
      <c r="K177" s="1"/>
      <c r="L177" s="3"/>
      <c r="N177" s="1"/>
      <c r="O177" s="3"/>
    </row>
    <row r="178" s="4" customFormat="true" ht="18.65" hidden="false" customHeight="true" outlineLevel="0" collapsed="false">
      <c r="C178" s="3"/>
      <c r="E178" s="1"/>
      <c r="F178" s="3"/>
      <c r="H178" s="1"/>
      <c r="I178" s="3"/>
      <c r="K178" s="1"/>
      <c r="L178" s="3"/>
      <c r="N178" s="1"/>
      <c r="O178" s="3"/>
    </row>
    <row r="179" s="4" customFormat="true" ht="18.65" hidden="false" customHeight="true" outlineLevel="0" collapsed="false">
      <c r="C179" s="3"/>
      <c r="E179" s="1"/>
      <c r="F179" s="3"/>
      <c r="H179" s="1"/>
      <c r="I179" s="3"/>
      <c r="K179" s="1"/>
      <c r="L179" s="3"/>
      <c r="N179" s="1"/>
      <c r="O179" s="3"/>
    </row>
    <row r="180" s="4" customFormat="true" ht="12.8" hidden="false" customHeight="false" outlineLevel="0" collapsed="false">
      <c r="C180" s="3"/>
      <c r="E180" s="1"/>
      <c r="F180" s="3"/>
      <c r="H180" s="1"/>
      <c r="I180" s="3"/>
      <c r="K180" s="1"/>
      <c r="L180" s="3"/>
      <c r="N180" s="1"/>
      <c r="O180" s="3"/>
    </row>
    <row r="181" customFormat="false" ht="12.8" hidden="false" customHeight="false" outlineLevel="0" collapsed="false">
      <c r="B181" s="1"/>
    </row>
    <row r="182" customFormat="false" ht="12.8" hidden="false" customHeight="false" outlineLevel="0" collapsed="false">
      <c r="B182" s="1"/>
    </row>
    <row r="183" customFormat="false" ht="12.8" hidden="false" customHeight="false" outlineLevel="0" collapsed="false">
      <c r="B183" s="1"/>
    </row>
    <row r="184" customFormat="false" ht="12.8" hidden="false" customHeight="false" outlineLevel="0" collapsed="false">
      <c r="B184" s="1"/>
    </row>
    <row r="185" customFormat="false" ht="12.8" hidden="false" customHeight="false" outlineLevel="0" collapsed="false">
      <c r="B185" s="1"/>
    </row>
    <row r="186" customFormat="false" ht="12.8" hidden="false" customHeight="false" outlineLevel="0" collapsed="false">
      <c r="B186" s="1"/>
    </row>
    <row r="187" customFormat="false" ht="12.8" hidden="false" customHeight="false" outlineLevel="0" collapsed="false">
      <c r="B187" s="1"/>
    </row>
    <row r="188" customFormat="false" ht="12.8" hidden="false" customHeight="false" outlineLevel="0" collapsed="false">
      <c r="B188" s="1"/>
    </row>
    <row r="189" customFormat="false" ht="12.8" hidden="false" customHeight="false" outlineLevel="0" collapsed="false">
      <c r="B189" s="1"/>
    </row>
    <row r="190" customFormat="false" ht="12.8" hidden="false" customHeight="false" outlineLevel="0" collapsed="false">
      <c r="B190" s="1"/>
    </row>
    <row r="191" customFormat="false" ht="12.8" hidden="false" customHeight="false" outlineLevel="0" collapsed="false">
      <c r="B191" s="1"/>
    </row>
    <row r="192" customFormat="false" ht="12.8" hidden="false" customHeight="false" outlineLevel="0" collapsed="false">
      <c r="B192" s="1"/>
    </row>
    <row r="193" customFormat="false" ht="12.8" hidden="false" customHeight="false" outlineLevel="0" collapsed="false">
      <c r="B193" s="1"/>
    </row>
    <row r="194" customFormat="false" ht="12.8" hidden="false" customHeight="false" outlineLevel="0" collapsed="false">
      <c r="B194" s="1"/>
    </row>
    <row r="195" customFormat="false" ht="12.8" hidden="false" customHeight="false" outlineLevel="0" collapsed="false">
      <c r="B195" s="1"/>
    </row>
    <row r="196" customFormat="false" ht="12.8" hidden="false" customHeight="false" outlineLevel="0" collapsed="false">
      <c r="B196" s="1"/>
    </row>
    <row r="197" customFormat="false" ht="12.8" hidden="false" customHeight="false" outlineLevel="0" collapsed="false">
      <c r="B197" s="1"/>
    </row>
    <row r="198" customFormat="false" ht="12.8" hidden="false" customHeight="false" outlineLevel="0" collapsed="false">
      <c r="B198" s="1"/>
    </row>
    <row r="199" customFormat="false" ht="12.8" hidden="false" customHeight="false" outlineLevel="0" collapsed="false">
      <c r="B199" s="1"/>
    </row>
    <row r="200" customFormat="false" ht="12.8" hidden="false" customHeight="false" outlineLevel="0" collapsed="false">
      <c r="B200" s="1"/>
    </row>
    <row r="201" customFormat="false" ht="12.8" hidden="false" customHeight="false" outlineLevel="0" collapsed="false">
      <c r="B201" s="1"/>
    </row>
    <row r="202" customFormat="false" ht="12.8" hidden="false" customHeight="false" outlineLevel="0" collapsed="false">
      <c r="B202" s="1"/>
    </row>
    <row r="203" customFormat="false" ht="12.8" hidden="false" customHeight="false" outlineLevel="0" collapsed="false">
      <c r="B203" s="1"/>
    </row>
    <row r="204" customFormat="false" ht="12.8" hidden="false" customHeight="false" outlineLevel="0" collapsed="false">
      <c r="B204" s="1"/>
    </row>
    <row r="205" customFormat="false" ht="12.8" hidden="false" customHeight="false" outlineLevel="0" collapsed="false">
      <c r="B205" s="1"/>
    </row>
    <row r="206" customFormat="false" ht="12.8" hidden="false" customHeight="false" outlineLevel="0" collapsed="false">
      <c r="B206" s="1"/>
    </row>
    <row r="207" customFormat="false" ht="12.8" hidden="false" customHeight="false" outlineLevel="0" collapsed="false">
      <c r="B207" s="1"/>
    </row>
    <row r="208" customFormat="false" ht="12.8" hidden="false" customHeight="false" outlineLevel="0" collapsed="false">
      <c r="B208" s="1"/>
    </row>
    <row r="209" customFormat="false" ht="12.8" hidden="false" customHeight="false" outlineLevel="0" collapsed="false">
      <c r="B209" s="1"/>
    </row>
    <row r="210" customFormat="false" ht="12.8" hidden="false" customHeight="false" outlineLevel="0" collapsed="false">
      <c r="B210" s="1"/>
    </row>
    <row r="211" customFormat="false" ht="12.8" hidden="false" customHeight="false" outlineLevel="0" collapsed="false">
      <c r="B211" s="1"/>
    </row>
    <row r="212" customFormat="false" ht="12.8" hidden="false" customHeight="false" outlineLevel="0" collapsed="false">
      <c r="B212" s="1"/>
    </row>
    <row r="213" customFormat="false" ht="12.8" hidden="false" customHeight="false" outlineLevel="0" collapsed="false">
      <c r="B213" s="1"/>
    </row>
    <row r="214" customFormat="false" ht="12.8" hidden="false" customHeight="false" outlineLevel="0" collapsed="false">
      <c r="B214" s="1"/>
    </row>
    <row r="215" customFormat="false" ht="12.8" hidden="false" customHeight="false" outlineLevel="0" collapsed="false">
      <c r="B215" s="1"/>
    </row>
    <row r="216" customFormat="false" ht="12.8" hidden="false" customHeight="false" outlineLevel="0" collapsed="false">
      <c r="B216" s="1"/>
    </row>
    <row r="217" customFormat="false" ht="12.8" hidden="false" customHeight="false" outlineLevel="0" collapsed="false">
      <c r="B217" s="1"/>
    </row>
    <row r="218" customFormat="false" ht="12.8" hidden="false" customHeight="false" outlineLevel="0" collapsed="false">
      <c r="B218" s="1"/>
    </row>
    <row r="219" customFormat="false" ht="12.8" hidden="false" customHeight="false" outlineLevel="0" collapsed="false">
      <c r="B219" s="1"/>
    </row>
    <row r="220" customFormat="false" ht="12.8" hidden="false" customHeight="false" outlineLevel="0" collapsed="false">
      <c r="B220" s="1"/>
    </row>
    <row r="221" customFormat="false" ht="12.8" hidden="false" customHeight="false" outlineLevel="0" collapsed="false">
      <c r="B221" s="1"/>
    </row>
    <row r="222" customFormat="false" ht="12.8" hidden="false" customHeight="false" outlineLevel="0" collapsed="false">
      <c r="B222" s="1"/>
    </row>
    <row r="223" customFormat="false" ht="12.8" hidden="false" customHeight="false" outlineLevel="0" collapsed="false">
      <c r="B223" s="1"/>
    </row>
    <row r="224" customFormat="false" ht="12.8" hidden="false" customHeight="false" outlineLevel="0" collapsed="false">
      <c r="B224" s="1"/>
    </row>
    <row r="225" customFormat="false" ht="12.8" hidden="false" customHeight="false" outlineLevel="0" collapsed="false">
      <c r="B225" s="1"/>
    </row>
    <row r="226" customFormat="false" ht="12.8" hidden="false" customHeight="false" outlineLevel="0" collapsed="false">
      <c r="B226" s="1"/>
    </row>
    <row r="227" customFormat="false" ht="12.8" hidden="false" customHeight="false" outlineLevel="0" collapsed="false">
      <c r="B227" s="1"/>
    </row>
    <row r="228" customFormat="false" ht="12.8" hidden="false" customHeight="false" outlineLevel="0" collapsed="false">
      <c r="B228" s="1"/>
    </row>
    <row r="229" customFormat="false" ht="12.8" hidden="false" customHeight="false" outlineLevel="0" collapsed="false">
      <c r="B229" s="1"/>
    </row>
    <row r="230" customFormat="false" ht="12.8" hidden="false" customHeight="false" outlineLevel="0" collapsed="false">
      <c r="B230" s="1"/>
    </row>
    <row r="231" customFormat="false" ht="12.8" hidden="false" customHeight="false" outlineLevel="0" collapsed="false">
      <c r="B231" s="1"/>
    </row>
    <row r="232" customFormat="false" ht="12.8" hidden="false" customHeight="false" outlineLevel="0" collapsed="false">
      <c r="B232" s="1"/>
    </row>
    <row r="233" customFormat="false" ht="12.8" hidden="false" customHeight="false" outlineLevel="0" collapsed="false">
      <c r="B233" s="1"/>
    </row>
    <row r="234" customFormat="false" ht="12.8" hidden="false" customHeight="false" outlineLevel="0" collapsed="false">
      <c r="B234" s="1"/>
    </row>
    <row r="235" customFormat="false" ht="12.8" hidden="false" customHeight="false" outlineLevel="0" collapsed="false">
      <c r="B235" s="1"/>
    </row>
    <row r="236" customFormat="false" ht="12.8" hidden="false" customHeight="false" outlineLevel="0" collapsed="false">
      <c r="B236" s="1"/>
    </row>
    <row r="237" customFormat="false" ht="12.8" hidden="false" customHeight="false" outlineLevel="0" collapsed="false">
      <c r="B237" s="1"/>
    </row>
    <row r="238" customFormat="false" ht="12.8" hidden="false" customHeight="false" outlineLevel="0" collapsed="false">
      <c r="B238" s="1"/>
    </row>
    <row r="239" customFormat="false" ht="12.8" hidden="false" customHeight="false" outlineLevel="0" collapsed="false">
      <c r="B239" s="1"/>
    </row>
    <row r="240" customFormat="false" ht="12.8" hidden="false" customHeight="false" outlineLevel="0" collapsed="false">
      <c r="B240" s="1"/>
    </row>
    <row r="241" customFormat="false" ht="12.8" hidden="false" customHeight="false" outlineLevel="0" collapsed="false">
      <c r="B241" s="1"/>
    </row>
    <row r="242" customFormat="false" ht="12.8" hidden="false" customHeight="false" outlineLevel="0" collapsed="false">
      <c r="B242" s="1"/>
    </row>
    <row r="243" customFormat="false" ht="12.8" hidden="false" customHeight="false" outlineLevel="0" collapsed="false">
      <c r="B243" s="1"/>
    </row>
    <row r="244" customFormat="false" ht="12.8" hidden="false" customHeight="false" outlineLevel="0" collapsed="false">
      <c r="B244" s="1"/>
    </row>
    <row r="245" customFormat="false" ht="12.8" hidden="false" customHeight="false" outlineLevel="0" collapsed="false">
      <c r="B245" s="1"/>
    </row>
    <row r="246" customFormat="false" ht="12.8" hidden="false" customHeight="false" outlineLevel="0" collapsed="false">
      <c r="B246" s="1"/>
    </row>
    <row r="247" customFormat="false" ht="12.8" hidden="false" customHeight="false" outlineLevel="0" collapsed="false">
      <c r="B247" s="1"/>
    </row>
    <row r="248" customFormat="false" ht="12.8" hidden="false" customHeight="false" outlineLevel="0" collapsed="false">
      <c r="B248" s="1"/>
    </row>
    <row r="249" customFormat="false" ht="12.8" hidden="false" customHeight="false" outlineLevel="0" collapsed="false">
      <c r="B249" s="1"/>
    </row>
    <row r="250" customFormat="false" ht="12.8" hidden="false" customHeight="false" outlineLevel="0" collapsed="false">
      <c r="B250" s="1"/>
    </row>
    <row r="251" customFormat="false" ht="12.8" hidden="false" customHeight="false" outlineLevel="0" collapsed="false">
      <c r="B251" s="1"/>
    </row>
    <row r="252" customFormat="false" ht="12.8" hidden="false" customHeight="false" outlineLevel="0" collapsed="false">
      <c r="B252" s="1"/>
    </row>
    <row r="253" customFormat="false" ht="12.8" hidden="false" customHeight="false" outlineLevel="0" collapsed="false">
      <c r="B253" s="1"/>
    </row>
    <row r="254" customFormat="false" ht="12.8" hidden="false" customHeight="false" outlineLevel="0" collapsed="false">
      <c r="B254" s="1"/>
    </row>
    <row r="255" customFormat="false" ht="12.8" hidden="false" customHeight="false" outlineLevel="0" collapsed="false">
      <c r="B255" s="1"/>
    </row>
    <row r="256" customFormat="false" ht="12.8" hidden="false" customHeight="false" outlineLevel="0" collapsed="false">
      <c r="B256" s="1"/>
    </row>
    <row r="257" customFormat="false" ht="12.8" hidden="false" customHeight="false" outlineLevel="0" collapsed="false">
      <c r="B257" s="1"/>
    </row>
    <row r="258" customFormat="false" ht="12.8" hidden="false" customHeight="false" outlineLevel="0" collapsed="false">
      <c r="B258" s="1"/>
    </row>
    <row r="259" customFormat="false" ht="12.8" hidden="false" customHeight="false" outlineLevel="0" collapsed="false">
      <c r="B259" s="1"/>
    </row>
    <row r="260" customFormat="false" ht="12.8" hidden="false" customHeight="false" outlineLevel="0" collapsed="false">
      <c r="B260" s="1"/>
    </row>
    <row r="261" customFormat="false" ht="12.8" hidden="false" customHeight="false" outlineLevel="0" collapsed="false">
      <c r="B261" s="1"/>
    </row>
  </sheetData>
  <sheetProtection sheet="true" password="ce39" objects="true" scenarios="true"/>
  <mergeCells count="5">
    <mergeCell ref="C77:C78"/>
    <mergeCell ref="F77:F78"/>
    <mergeCell ref="I77:I78"/>
    <mergeCell ref="L77:L78"/>
    <mergeCell ref="O77:O78"/>
  </mergeCells>
  <conditionalFormatting sqref="N82:N83 Q82:Q83 Q94:Q95 N147:N150 Q147:Q150 E82:E83 H82:H83 K82:K83 B143:B145 B165:B1048576 B42:B56 B147:B150 B94:B95 B82:B83 B152:B159 E94:E95 H94:H95 K94:K95 E147:E150 H147:H150 K147:K150 E152:E159 B58:B59 B6 B85:B92 H85:H92 E85:E92 K85:K92 N85:N92 Q85:Q92 B79:B80 E79:E80 H79:H80 K79:K80 Q79:Q80 N79:N80 N94:N95 B161:B163 B97:B129 E97:E117 K97:K117 N97:N117 Q97:Q117 B141 B137:B139 B131:B135 B60:C60 H97:H117 H152:H159 K152:K159 N152:N159 Q152:Q159">
    <cfRule type="cellIs" priority="2" operator="greaterThan" aboveAverage="0" equalAverage="0" bottom="0" percent="0" rank="0" text="" dxfId="0">
      <formula>0</formula>
    </cfRule>
  </conditionalFormatting>
  <conditionalFormatting sqref="N58:N59 Q58:Q59 E58:E59 H58:H59 K58:K59 N6 Q6 E6 K6 H6 N141 N143:N145 Q143:Q145 Q141 E141 H141 K141 E143:E145 H143:H145 K143:K145 N137:N139 Q137:Q139 E137:E139 H137:H139 K137:K139 N131:N135 Q131:Q135 E131:E135 H131:H135 K131:K135 C60:E60 F60:H60 E60:F60 E118:E129 H118:H129 K118:K129 N118:N129 Q118:Q129">
    <cfRule type="cellIs" priority="3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2024-04-26T18:34:06Z</dcterms:created>
  <dc:creator/>
  <dc:description/>
  <dc:language>ca-ES</dc:language>
  <cp:lastModifiedBy/>
  <dcterms:modified xsi:type="dcterms:W3CDTF">2024-05-23T19:25:13Z</dcterms:modified>
  <cp:revision>106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